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75" windowHeight="5895" activeTab="0"/>
  </bookViews>
  <sheets>
    <sheet name="EP 01" sheetId="1" r:id="rId1"/>
    <sheet name="EP 02" sheetId="2" r:id="rId2"/>
    <sheet name="EP 03" sheetId="3" r:id="rId3"/>
    <sheet name="EP 04" sheetId="4" r:id="rId4"/>
    <sheet name="EP 05" sheetId="5" r:id="rId5"/>
  </sheets>
  <definedNames/>
  <calcPr fullCalcOnLoad="1"/>
</workbook>
</file>

<file path=xl/sharedStrings.xml><?xml version="1.0" encoding="utf-8"?>
<sst xmlns="http://schemas.openxmlformats.org/spreadsheetml/2006/main" count="177" uniqueCount="103">
  <si>
    <t>ลำดับ</t>
  </si>
  <si>
    <t>รหัส</t>
  </si>
  <si>
    <t>ชื่อ – สกุล</t>
  </si>
  <si>
    <t>รวม</t>
  </si>
  <si>
    <t>เกรด</t>
  </si>
  <si>
    <t>หมายเหตุ</t>
  </si>
  <si>
    <t>คะแนน
ระหว่างภาค
…………….</t>
  </si>
  <si>
    <t>คะแนน
ปลายภาค
…………….</t>
  </si>
  <si>
    <t>คะแนนตั้งแต่</t>
  </si>
  <si>
    <t>ตัดเกรด</t>
  </si>
  <si>
    <t>คะแนนไม่เกิน</t>
  </si>
  <si>
    <t xml:space="preserve">คะแนนต่ำกว่า  </t>
  </si>
  <si>
    <t>สรุปผลการเรียน</t>
  </si>
  <si>
    <t>ระดับผลการเรียน</t>
  </si>
  <si>
    <t>ช่วงคะแนน</t>
  </si>
  <si>
    <t>จำนวนคน</t>
  </si>
  <si>
    <t>เปอร์เซ็นต์</t>
  </si>
  <si>
    <t>คิดเป็นเปอร์เซ็นต์ของนักเรียนทั้งกลุ่ม</t>
  </si>
  <si>
    <t>มผ.</t>
  </si>
  <si>
    <t>ผ.</t>
  </si>
  <si>
    <t>80  ขึ้นไป</t>
  </si>
  <si>
    <t>75 - 79</t>
  </si>
  <si>
    <t>70 - 74</t>
  </si>
  <si>
    <t>65 - 69</t>
  </si>
  <si>
    <t>60 - 64</t>
  </si>
  <si>
    <t>55 - 59</t>
  </si>
  <si>
    <t>50 - 54</t>
  </si>
  <si>
    <t>00 - 49</t>
  </si>
  <si>
    <t>การอนุมัติผลการเรียน</t>
  </si>
  <si>
    <t>คะแนเก็บระหว่างภาค</t>
  </si>
  <si>
    <t>คะแนนสอบกลางภาค</t>
  </si>
  <si>
    <t>รวมคะแนนเก็บระหว่างภาค/กลางภาค</t>
  </si>
  <si>
    <t>คะแนนสอบปลายภาค</t>
  </si>
  <si>
    <t>รวมคะแนนทั้งหมด</t>
  </si>
  <si>
    <t>คน</t>
  </si>
  <si>
    <t xml:space="preserve">                                ..........................................................หัวหน้าแผนก</t>
  </si>
  <si>
    <t xml:space="preserve">                                ...........................................................ครูใหญ่</t>
  </si>
  <si>
    <t xml:space="preserve">      ...................................................อ.ประจำวิชา</t>
  </si>
  <si>
    <t xml:space="preserve">      ...................................................หัวหน้าวิชาการ</t>
  </si>
  <si>
    <t>ภาคเรียนที่....................................ปีการศึกษา..................................อ.ประจำวิชา.......................................................................</t>
  </si>
  <si>
    <t>จำนวนนักเรียนที่เข้าทำการสอบ..................................คน                      จำนวนนักเรียนที่ไม่มีสิทธิ์สอบ................................คน</t>
  </si>
  <si>
    <t>วิชา...........................................................................รหัสวิชา...................................................จำนวน..........................หน่วยกิต</t>
  </si>
  <si>
    <t>รวมจำนวน นักเรียน/นักศึกษา  ทั้งหมด</t>
  </si>
  <si>
    <t>รวมจำนวน นักเรียน/นักศึกษา   ทั้งหมด</t>
  </si>
  <si>
    <t xml:space="preserve">                                                     ผลการเรียนภาคเรียนที่........................ปีการศึกษา............................</t>
  </si>
  <si>
    <t>ผลการเรียนภาคเรียนที่........................ปีการศึกษา............................</t>
  </si>
  <si>
    <t>ตัวบรรจง...........................................................ทาน                                                              ตัวบรรจง...........................................................ฝ่ายวิชาการ</t>
  </si>
  <si>
    <t>ตัวบรรจง...........................................................ครูใหญ่                                                        ตัวบรรจง...........................................................ฝ่ายทะเบียน</t>
  </si>
  <si>
    <t>ตัวบรรจง...........................................................อาจารย์ประจำวิชา                                         ตัวบรรจง...........................................................ผู้ตรวจ</t>
  </si>
  <si>
    <t>โรงเรียนอาชีวะ ดอนบอสโกสุราษฎร์</t>
  </si>
  <si>
    <t>ภาคเรียนที่</t>
  </si>
  <si>
    <t>ปีการศึกษา</t>
  </si>
  <si>
    <t>สาขางาน</t>
  </si>
  <si>
    <t>ปวส.</t>
  </si>
  <si>
    <t>จำนวน</t>
  </si>
  <si>
    <t>หน่วยกิต</t>
  </si>
  <si>
    <t>รหัสวิชา</t>
  </si>
  <si>
    <t>อาจารย์ผู้สอน</t>
  </si>
  <si>
    <t>จำนวนนักเรียนที่ได้ระดับผลการเรียน</t>
  </si>
  <si>
    <t>จำนวนนักเรียน</t>
  </si>
  <si>
    <t>ที่มีผลการเรียน</t>
  </si>
  <si>
    <t>ลงชื่อ</t>
  </si>
  <si>
    <t>หัวหน้าสาขาวิชา / หมวดวิชา</t>
  </si>
  <si>
    <t>ฝ่ายวัดผลและประเมินผล</t>
  </si>
  <si>
    <t>เรียนเสนอเพื่อพิจารณา</t>
  </si>
  <si>
    <t>ฝ่ายวิชาการ</t>
  </si>
  <si>
    <t>อนุมิติ</t>
  </si>
  <si>
    <t>ไม่อนุมัติ</t>
  </si>
  <si>
    <t>ครูใหญ่</t>
  </si>
  <si>
    <t>.........................../...................................................../........................................</t>
  </si>
  <si>
    <t>นักเรียน</t>
  </si>
  <si>
    <t>ทั้งหมด</t>
  </si>
  <si>
    <t xml:space="preserve">    สมุดบันทึกเวลาเรียน และการประเมินผลการเรียน</t>
  </si>
  <si>
    <t xml:space="preserve"> ประเภทวิชา</t>
  </si>
  <si>
    <t xml:space="preserve"> ระดับปวช.</t>
  </si>
  <si>
    <t xml:space="preserve"> วิชา</t>
  </si>
  <si>
    <t>ตัวบรรจง...........................................................อาจารย์ประจำวิชา               ตัวบรรจง...........................................................คณะกรรมการตรวจ - ทาน</t>
  </si>
  <si>
    <t>ตัวบรรจง...........................................................ฝ่ายวิชาการ                           ตัวบรรจง...........................................................ฝ่ายทะเบียน</t>
  </si>
  <si>
    <t>ตั วบรรจง...........................................................ผู้อำนวยการ</t>
  </si>
  <si>
    <t>วิทยาลัยเทคโนโลยี ดอนบอสโกสุราษฎร์</t>
  </si>
  <si>
    <t>เข้าแถวตอนเช้า</t>
  </si>
  <si>
    <t>เช็คเวลาเข้าชั้นเรียน</t>
  </si>
  <si>
    <t>คุณลักษณะอันพึงประสงค์</t>
  </si>
  <si>
    <t>อ่านหนังสือนอกเวลา</t>
  </si>
  <si>
    <t>ทำรายงานย่อ</t>
  </si>
  <si>
    <t>Mind Mapping</t>
  </si>
  <si>
    <t xml:space="preserve">                    รหัส.....................................................วิชา.........................................................................ระดับชั้น ปวช.1</t>
  </si>
  <si>
    <t>นางสาวกัญญาพัชร</t>
  </si>
  <si>
    <t>อภิโมทย์</t>
  </si>
  <si>
    <t>นางสาวจารุมน</t>
  </si>
  <si>
    <t>นาเลื่อน</t>
  </si>
  <si>
    <t>นางสาววรณัน</t>
  </si>
  <si>
    <t>แก้วเรือง</t>
  </si>
  <si>
    <t>นางสาวสุภาวดี</t>
  </si>
  <si>
    <t>ทองน้อย</t>
  </si>
  <si>
    <t>นางสาวอริสรา</t>
  </si>
  <si>
    <t>ทองสุวรรณ</t>
  </si>
  <si>
    <t>นางสาวอนงค์นาถ</t>
  </si>
  <si>
    <t>มีลือ</t>
  </si>
  <si>
    <t>นางสาวสุรัตน์</t>
  </si>
  <si>
    <t>นาคทับ</t>
  </si>
  <si>
    <t>รหัส.....................................................วิชา.........................................................................ระดับชั้น ปวช.1  บัญชี</t>
  </si>
  <si>
    <t xml:space="preserve">                                                            ประเภทวิชา พาณิชยกรรม        สาขางานบัญชี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</si>
</sst>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61">
    <font>
      <sz val="10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sz val="8"/>
      <name val="Arial"/>
      <family val="2"/>
    </font>
    <font>
      <b/>
      <sz val="16"/>
      <name val="Angsana New"/>
      <family val="1"/>
    </font>
    <font>
      <sz val="14"/>
      <color indexed="8"/>
      <name val="Cordia New"/>
      <family val="2"/>
    </font>
    <font>
      <sz val="14"/>
      <color indexed="10"/>
      <name val="Cordia New"/>
      <family val="2"/>
    </font>
    <font>
      <sz val="12"/>
      <name val="Angsana New"/>
      <family val="1"/>
    </font>
    <font>
      <b/>
      <sz val="12"/>
      <name val="Angsana New"/>
      <family val="1"/>
    </font>
    <font>
      <b/>
      <sz val="14"/>
      <color indexed="12"/>
      <name val="Angsana New"/>
      <family val="1"/>
    </font>
    <font>
      <b/>
      <sz val="14"/>
      <color indexed="10"/>
      <name val="Angsana New"/>
      <family val="1"/>
    </font>
    <font>
      <b/>
      <sz val="14"/>
      <color indexed="8"/>
      <name val="Angsana New"/>
      <family val="1"/>
    </font>
    <font>
      <sz val="13.5"/>
      <name val="Angsana New"/>
      <family val="1"/>
    </font>
    <font>
      <sz val="13.5"/>
      <name val="Arial"/>
      <family val="2"/>
    </font>
    <font>
      <b/>
      <sz val="13.5"/>
      <name val="Angsana New"/>
      <family val="1"/>
    </font>
    <font>
      <b/>
      <sz val="13.5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name val="Angsana New"/>
      <family val="1"/>
    </font>
    <font>
      <b/>
      <sz val="15"/>
      <name val="Angsana New"/>
      <family val="1"/>
    </font>
    <font>
      <sz val="10"/>
      <name val="Angsana New"/>
      <family val="1"/>
    </font>
    <font>
      <sz val="16"/>
      <name val="Angsana New"/>
      <family val="1"/>
    </font>
    <font>
      <b/>
      <sz val="24"/>
      <name val="Angsana New"/>
      <family val="1"/>
    </font>
    <font>
      <sz val="18"/>
      <name val="Angsana New"/>
      <family val="1"/>
    </font>
    <font>
      <sz val="10"/>
      <color indexed="8"/>
      <name val="Arial"/>
      <family val="0"/>
    </font>
    <font>
      <sz val="8.4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53" fillId="23" borderId="1" applyNumberFormat="0" applyAlignment="0" applyProtection="0"/>
    <xf numFmtId="0" fontId="54" fillId="24" borderId="0" applyNumberFormat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2" fillId="0" borderId="13" xfId="0" applyFont="1" applyBorder="1" applyAlignment="1">
      <alignment vertical="top" wrapText="1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4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10" xfId="0" applyBorder="1" applyAlignment="1">
      <alignment horizontal="center" textRotation="90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1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8" fillId="0" borderId="0" xfId="0" applyFont="1" applyFill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4" fillId="0" borderId="26" xfId="0" applyFont="1" applyBorder="1" applyAlignment="1">
      <alignment horizontal="centerContinuous" vertic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Continuous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Continuous" vertical="center"/>
    </xf>
    <xf numFmtId="0" fontId="4" fillId="0" borderId="31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2" fillId="0" borderId="12" xfId="0" applyFont="1" applyBorder="1" applyAlignment="1">
      <alignment vertical="top" wrapText="1"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5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15" xfId="0" applyFont="1" applyBorder="1" applyAlignment="1">
      <alignment vertical="top" wrapText="1"/>
    </xf>
    <xf numFmtId="0" fontId="22" fillId="0" borderId="15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4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textRotation="90"/>
    </xf>
    <xf numFmtId="0" fontId="18" fillId="0" borderId="10" xfId="0" applyFont="1" applyFill="1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17" fillId="0" borderId="10" xfId="0" applyFont="1" applyFill="1" applyBorder="1" applyAlignment="1">
      <alignment horizontal="center" textRotation="90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" fillId="35" borderId="11" xfId="0" applyFont="1" applyFill="1" applyBorder="1" applyAlignment="1">
      <alignment horizontal="center" vertical="center"/>
    </xf>
    <xf numFmtId="0" fontId="1" fillId="35" borderId="35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1" fillId="38" borderId="11" xfId="0" applyFont="1" applyFill="1" applyBorder="1" applyAlignment="1">
      <alignment horizontal="center" vertical="center"/>
    </xf>
    <xf numFmtId="0" fontId="11" fillId="38" borderId="12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4" fillId="0" borderId="11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525"/>
          <c:w val="0.8205"/>
          <c:h val="0.94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'EP 05'!$H$9:$H$18</c:f>
              <c:strCache/>
            </c:strRef>
          </c:cat>
          <c:val>
            <c:numRef>
              <c:f>'EP 05'!$J$9:$J$18</c:f>
              <c:numCache/>
            </c:numRef>
          </c:val>
          <c:smooth val="1"/>
        </c:ser>
        <c:marker val="1"/>
        <c:axId val="4175155"/>
        <c:axId val="37576396"/>
      </c:lineChart>
      <c:catAx>
        <c:axId val="417515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576396"/>
        <c:crosses val="autoZero"/>
        <c:auto val="0"/>
        <c:lblOffset val="100"/>
        <c:tickLblSkip val="1"/>
        <c:noMultiLvlLbl val="0"/>
      </c:catAx>
      <c:valAx>
        <c:axId val="3757639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7515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275"/>
          <c:y val="0.44825"/>
          <c:w val="0.1427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2</xdr:row>
      <xdr:rowOff>9525</xdr:rowOff>
    </xdr:from>
    <xdr:to>
      <xdr:col>1</xdr:col>
      <xdr:colOff>1352550</xdr:colOff>
      <xdr:row>3</xdr:row>
      <xdr:rowOff>133350</xdr:rowOff>
    </xdr:to>
    <xdr:pic>
      <xdr:nvPicPr>
        <xdr:cNvPr id="1" name="รูปภาพ 2" descr="http://www.dbs.ac.th/Pictures/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428625"/>
          <a:ext cx="12763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0</xdr:row>
      <xdr:rowOff>0</xdr:rowOff>
    </xdr:from>
    <xdr:to>
      <xdr:col>8</xdr:col>
      <xdr:colOff>638175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5229225" y="0"/>
          <a:ext cx="1276350" cy="800100"/>
          <a:chOff x="9352" y="322"/>
          <a:chExt cx="1764" cy="1610"/>
        </a:xfrm>
        <a:solidFill>
          <a:srgbClr val="FFFFFF"/>
        </a:solidFill>
      </xdr:grpSpPr>
      <xdr:grpSp>
        <xdr:nvGrpSpPr>
          <xdr:cNvPr id="2" name="Group 3"/>
          <xdr:cNvGrpSpPr>
            <a:grpSpLocks/>
          </xdr:cNvGrpSpPr>
        </xdr:nvGrpSpPr>
        <xdr:grpSpPr>
          <a:xfrm>
            <a:off x="9632" y="406"/>
            <a:ext cx="1330" cy="1386"/>
            <a:chOff x="9632" y="406"/>
            <a:chExt cx="1330" cy="1386"/>
          </a:xfrm>
          <a:solidFill>
            <a:srgbClr val="FFFFFF"/>
          </a:solidFill>
        </xdr:grpSpPr>
        <xdr:sp>
          <xdr:nvSpPr>
            <xdr:cNvPr id="3" name="Text Box 9"/>
            <xdr:cNvSpPr txBox="1">
              <a:spLocks noChangeArrowheads="1"/>
            </xdr:cNvSpPr>
          </xdr:nvSpPr>
          <xdr:spPr>
            <a:xfrm>
              <a:off x="9800" y="400"/>
              <a:ext cx="1158" cy="47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1</a:t>
              </a:r>
            </a:p>
          </xdr:txBody>
        </xdr:sp>
        <xdr:sp>
          <xdr:nvSpPr>
            <xdr:cNvPr id="4" name="Text Box 8"/>
            <xdr:cNvSpPr txBox="1">
              <a:spLocks noChangeArrowheads="1"/>
            </xdr:cNvSpPr>
          </xdr:nvSpPr>
          <xdr:spPr>
            <a:xfrm>
              <a:off x="9800" y="859"/>
              <a:ext cx="1158" cy="47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2</a:t>
              </a:r>
            </a:p>
          </xdr:txBody>
        </xdr:sp>
        <xdr:sp>
          <xdr:nvSpPr>
            <xdr:cNvPr id="5" name="Text Box 7"/>
            <xdr:cNvSpPr txBox="1">
              <a:spLocks noChangeArrowheads="1"/>
            </xdr:cNvSpPr>
          </xdr:nvSpPr>
          <xdr:spPr>
            <a:xfrm>
              <a:off x="9800" y="1319"/>
              <a:ext cx="1158" cy="47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ภาคฤดูร้อน</a:t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9632" y="532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Oval 5"/>
            <xdr:cNvSpPr>
              <a:spLocks/>
            </xdr:cNvSpPr>
          </xdr:nvSpPr>
          <xdr:spPr>
            <a:xfrm>
              <a:off x="9632" y="994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4"/>
            <xdr:cNvSpPr>
              <a:spLocks/>
            </xdr:cNvSpPr>
          </xdr:nvSpPr>
          <xdr:spPr>
            <a:xfrm>
              <a:off x="9632" y="1456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Rectangle 2"/>
          <xdr:cNvSpPr>
            <a:spLocks/>
          </xdr:cNvSpPr>
        </xdr:nvSpPr>
        <xdr:spPr>
          <a:xfrm>
            <a:off x="9352" y="322"/>
            <a:ext cx="1764" cy="16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1000125</xdr:colOff>
      <xdr:row>2</xdr:row>
      <xdr:rowOff>57150</xdr:rowOff>
    </xdr:from>
    <xdr:to>
      <xdr:col>2</xdr:col>
      <xdr:colOff>628650</xdr:colOff>
      <xdr:row>10</xdr:row>
      <xdr:rowOff>28575</xdr:rowOff>
    </xdr:to>
    <xdr:pic>
      <xdr:nvPicPr>
        <xdr:cNvPr id="1" name="รูปภาพ 2" descr="http://www.dbs.ac.th/Pictures/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381000"/>
          <a:ext cx="12763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1</xdr:row>
      <xdr:rowOff>66675</xdr:rowOff>
    </xdr:from>
    <xdr:to>
      <xdr:col>7</xdr:col>
      <xdr:colOff>85725</xdr:colOff>
      <xdr:row>8</xdr:row>
      <xdr:rowOff>38100</xdr:rowOff>
    </xdr:to>
    <xdr:pic>
      <xdr:nvPicPr>
        <xdr:cNvPr id="1" name="Picture 1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8125"/>
          <a:ext cx="1143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152400</xdr:rowOff>
    </xdr:from>
    <xdr:to>
      <xdr:col>5</xdr:col>
      <xdr:colOff>9525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19050" y="800100"/>
        <a:ext cx="6419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"/>
  <sheetViews>
    <sheetView tabSelected="1" zoomScalePageLayoutView="0" workbookViewId="0" topLeftCell="A1">
      <selection activeCell="A3" sqref="A3:C4"/>
    </sheetView>
  </sheetViews>
  <sheetFormatPr defaultColWidth="9.140625" defaultRowHeight="12.75"/>
  <cols>
    <col min="1" max="1" width="4.57421875" style="0" bestFit="1" customWidth="1"/>
    <col min="2" max="2" width="22.57421875" style="0" customWidth="1"/>
    <col min="3" max="3" width="17.00390625" style="0" customWidth="1"/>
    <col min="4" max="13" width="4.00390625" style="14" customWidth="1"/>
    <col min="14" max="18" width="4.00390625" style="13" customWidth="1"/>
    <col min="19" max="19" width="4.00390625" style="53" customWidth="1"/>
    <col min="20" max="20" width="5.7109375" style="0" customWidth="1"/>
    <col min="22" max="25" width="16.7109375" style="0" customWidth="1"/>
  </cols>
  <sheetData>
    <row r="1" spans="1:20" s="52" customFormat="1" ht="16.5" customHeight="1">
      <c r="A1" s="113" t="s">
        <v>45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</row>
    <row r="2" spans="1:20" s="52" customFormat="1" ht="16.5" customHeight="1">
      <c r="A2" s="112" t="s">
        <v>101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1:20" ht="90" customHeight="1">
      <c r="A3" s="118"/>
      <c r="B3" s="119"/>
      <c r="C3" s="120"/>
      <c r="D3" s="21" t="s">
        <v>80</v>
      </c>
      <c r="E3" s="21" t="s">
        <v>81</v>
      </c>
      <c r="F3" s="21" t="s">
        <v>82</v>
      </c>
      <c r="G3" s="21" t="s">
        <v>83</v>
      </c>
      <c r="H3" s="21" t="s">
        <v>84</v>
      </c>
      <c r="I3" s="21" t="s">
        <v>85</v>
      </c>
      <c r="J3" s="21"/>
      <c r="K3" s="21"/>
      <c r="L3" s="21"/>
      <c r="M3" s="21"/>
      <c r="N3" s="114" t="s">
        <v>29</v>
      </c>
      <c r="O3" s="114" t="s">
        <v>30</v>
      </c>
      <c r="P3" s="117" t="s">
        <v>31</v>
      </c>
      <c r="Q3" s="114" t="s">
        <v>32</v>
      </c>
      <c r="R3" s="114" t="s">
        <v>33</v>
      </c>
      <c r="S3" s="115" t="s">
        <v>13</v>
      </c>
      <c r="T3" s="116" t="s">
        <v>5</v>
      </c>
    </row>
    <row r="4" spans="1:20" ht="12.75">
      <c r="A4" s="121"/>
      <c r="B4" s="122"/>
      <c r="C4" s="123"/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114"/>
      <c r="O4" s="114"/>
      <c r="P4" s="117"/>
      <c r="Q4" s="114"/>
      <c r="R4" s="114"/>
      <c r="S4" s="115"/>
      <c r="T4" s="116"/>
    </row>
    <row r="5" spans="1:25" s="17" customFormat="1" ht="18.75" customHeight="1">
      <c r="A5" s="22" t="s">
        <v>0</v>
      </c>
      <c r="B5" s="131" t="s">
        <v>2</v>
      </c>
      <c r="C5" s="131"/>
      <c r="D5" s="23">
        <v>10</v>
      </c>
      <c r="E5" s="23">
        <v>5</v>
      </c>
      <c r="F5" s="23">
        <v>5</v>
      </c>
      <c r="G5" s="23">
        <v>5</v>
      </c>
      <c r="H5" s="23">
        <v>5</v>
      </c>
      <c r="I5" s="23">
        <v>5</v>
      </c>
      <c r="J5" s="23">
        <v>5</v>
      </c>
      <c r="K5" s="23">
        <v>5</v>
      </c>
      <c r="L5" s="23">
        <v>5</v>
      </c>
      <c r="M5" s="23">
        <v>10</v>
      </c>
      <c r="N5" s="24">
        <f>SUM(D5:M5)</f>
        <v>60</v>
      </c>
      <c r="O5" s="24">
        <v>20</v>
      </c>
      <c r="P5" s="24">
        <f>SUM(N5:O5)</f>
        <v>80</v>
      </c>
      <c r="Q5" s="24">
        <v>20</v>
      </c>
      <c r="R5" s="24">
        <f>SUM(P5:Q5)</f>
        <v>100</v>
      </c>
      <c r="S5" s="25"/>
      <c r="T5" s="23"/>
      <c r="V5" s="27" t="s">
        <v>8</v>
      </c>
      <c r="W5" s="28">
        <v>80</v>
      </c>
      <c r="X5" s="27" t="s">
        <v>9</v>
      </c>
      <c r="Y5" s="29">
        <v>4</v>
      </c>
    </row>
    <row r="6" spans="1:25" s="17" customFormat="1" ht="21.75" customHeight="1">
      <c r="A6" s="19">
        <v>1</v>
      </c>
      <c r="B6" s="110" t="s">
        <v>87</v>
      </c>
      <c r="C6" s="111" t="s">
        <v>88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4">
        <f>SUM(D6:M6)</f>
        <v>0</v>
      </c>
      <c r="O6" s="24"/>
      <c r="P6" s="24">
        <f aca="true" t="shared" si="0" ref="P6:P14">SUM(N6:O6)</f>
        <v>0</v>
      </c>
      <c r="Q6" s="24"/>
      <c r="R6" s="25">
        <f aca="true" t="shared" si="1" ref="R6:R14">SUM(P6:Q6)</f>
        <v>0</v>
      </c>
      <c r="S6" s="25" t="str">
        <f>IF(R6&lt;$W$12,"0",IF(R6&lt;$W$11,"1",IF(R6&lt;$W$10,"1.5",IF(R6&lt;$W$9,"2",IF(R6&lt;$W$8,"2.5",IF(R6&lt;$W$7,"3",IF(R6&lt;$W$6,"3.5","4")))))))</f>
        <v>0</v>
      </c>
      <c r="T6" s="23"/>
      <c r="V6" s="27" t="s">
        <v>10</v>
      </c>
      <c r="W6" s="28">
        <v>80</v>
      </c>
      <c r="X6" s="27" t="s">
        <v>9</v>
      </c>
      <c r="Y6" s="29">
        <v>3.5</v>
      </c>
    </row>
    <row r="7" spans="1:25" s="17" customFormat="1" ht="21.75" customHeight="1">
      <c r="A7" s="19">
        <v>2</v>
      </c>
      <c r="B7" s="110" t="s">
        <v>89</v>
      </c>
      <c r="C7" s="111" t="s">
        <v>90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4">
        <f>SUM(D7:M7)</f>
        <v>0</v>
      </c>
      <c r="O7" s="24"/>
      <c r="P7" s="24">
        <f t="shared" si="0"/>
        <v>0</v>
      </c>
      <c r="Q7" s="24"/>
      <c r="R7" s="25">
        <f t="shared" si="1"/>
        <v>0</v>
      </c>
      <c r="S7" s="25" t="str">
        <f>IF(R7&lt;$W$12,"0",IF(R7&lt;$W$11,"1",IF(R7&lt;$W$10,"1.5",IF(R7&lt;$W$9,"2",IF(R7&lt;$W$8,"2.5",IF(R7&lt;$W$7,"3",IF(R7&lt;$W$6,"3.5","4")))))))</f>
        <v>0</v>
      </c>
      <c r="T7" s="23"/>
      <c r="V7" s="27" t="s">
        <v>10</v>
      </c>
      <c r="W7" s="28">
        <v>75</v>
      </c>
      <c r="X7" s="27" t="s">
        <v>9</v>
      </c>
      <c r="Y7" s="29">
        <v>3</v>
      </c>
    </row>
    <row r="8" spans="1:25" s="17" customFormat="1" ht="21.75" customHeight="1">
      <c r="A8" s="19">
        <v>3</v>
      </c>
      <c r="B8" s="110" t="s">
        <v>91</v>
      </c>
      <c r="C8" s="111" t="s">
        <v>92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4">
        <f>SUM(D8:M8)</f>
        <v>0</v>
      </c>
      <c r="O8" s="24"/>
      <c r="P8" s="24">
        <f t="shared" si="0"/>
        <v>0</v>
      </c>
      <c r="Q8" s="24"/>
      <c r="R8" s="25">
        <f t="shared" si="1"/>
        <v>0</v>
      </c>
      <c r="S8" s="25" t="str">
        <f>IF(R8&lt;$W$12,"0",IF(R8&lt;$W$11,"1",IF(R8&lt;$W$10,"1.5",IF(R8&lt;$W$9,"2",IF(R8&lt;$W$8,"2.5",IF(R8&lt;$W$7,"3",IF(R8&lt;$W$6,"3.5","4")))))))</f>
        <v>0</v>
      </c>
      <c r="T8" s="23"/>
      <c r="V8" s="27" t="s">
        <v>10</v>
      </c>
      <c r="W8" s="28">
        <v>70</v>
      </c>
      <c r="X8" s="27" t="s">
        <v>9</v>
      </c>
      <c r="Y8" s="29">
        <v>2.5</v>
      </c>
    </row>
    <row r="9" spans="1:25" s="17" customFormat="1" ht="21.75" customHeight="1">
      <c r="A9" s="19">
        <v>4</v>
      </c>
      <c r="B9" s="110" t="s">
        <v>93</v>
      </c>
      <c r="C9" s="111" t="s">
        <v>94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4">
        <f>SUM(D9:M9)</f>
        <v>0</v>
      </c>
      <c r="O9" s="24"/>
      <c r="P9" s="24">
        <f t="shared" si="0"/>
        <v>0</v>
      </c>
      <c r="Q9" s="24"/>
      <c r="R9" s="25">
        <f t="shared" si="1"/>
        <v>0</v>
      </c>
      <c r="S9" s="25" t="str">
        <f>IF(R9&lt;$W$12,"0",IF(R9&lt;$W$11,"1",IF(R9&lt;$W$10,"1.5",IF(R9&lt;$W$9,"2",IF(R9&lt;$W$8,"2.5",IF(R9&lt;$W$7,"3",IF(R9&lt;$W$6,"3.5","4")))))))</f>
        <v>0</v>
      </c>
      <c r="T9" s="23"/>
      <c r="V9" s="27" t="s">
        <v>10</v>
      </c>
      <c r="W9" s="28">
        <v>65</v>
      </c>
      <c r="X9" s="27" t="s">
        <v>9</v>
      </c>
      <c r="Y9" s="29">
        <v>2</v>
      </c>
    </row>
    <row r="10" spans="1:25" s="17" customFormat="1" ht="21.75" customHeight="1">
      <c r="A10" s="19">
        <v>5</v>
      </c>
      <c r="B10" s="110" t="s">
        <v>95</v>
      </c>
      <c r="C10" s="111" t="s">
        <v>96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>
        <f>SUM(D10:M10)</f>
        <v>0</v>
      </c>
      <c r="O10" s="24"/>
      <c r="P10" s="24">
        <f t="shared" si="0"/>
        <v>0</v>
      </c>
      <c r="Q10" s="24"/>
      <c r="R10" s="25">
        <f t="shared" si="1"/>
        <v>0</v>
      </c>
      <c r="S10" s="25" t="str">
        <f>IF(R10&lt;$W$12,"0",IF(R10&lt;$W$11,"1",IF(R10&lt;$W$10,"1.5",IF(R10&lt;$W$9,"2",IF(R10&lt;$W$8,"2.5",IF(R10&lt;$W$7,"3",IF(R10&lt;$W$6,"3.5","4")))))))</f>
        <v>0</v>
      </c>
      <c r="T10" s="23"/>
      <c r="V10" s="27" t="s">
        <v>10</v>
      </c>
      <c r="W10" s="28">
        <v>60</v>
      </c>
      <c r="X10" s="27" t="s">
        <v>9</v>
      </c>
      <c r="Y10" s="29">
        <v>1.5</v>
      </c>
    </row>
    <row r="11" spans="1:25" s="17" customFormat="1" ht="21.75" customHeight="1">
      <c r="A11" s="19">
        <v>6</v>
      </c>
      <c r="B11" s="110" t="s">
        <v>97</v>
      </c>
      <c r="C11" s="111" t="s">
        <v>98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4">
        <f>SUM(D11:M11)</f>
        <v>0</v>
      </c>
      <c r="O11" s="24"/>
      <c r="P11" s="24">
        <f t="shared" si="0"/>
        <v>0</v>
      </c>
      <c r="Q11" s="24"/>
      <c r="R11" s="25">
        <f t="shared" si="1"/>
        <v>0</v>
      </c>
      <c r="S11" s="25" t="str">
        <f>IF(R11&lt;$W$12,"0",IF(R11&lt;$W$11,"1",IF(R11&lt;$W$10,"1.5",IF(R11&lt;$W$9,"2",IF(R11&lt;$W$8,"2.5",IF(R11&lt;$W$7,"3",IF(R11&lt;$W$6,"3.5","4")))))))</f>
        <v>0</v>
      </c>
      <c r="T11" s="23"/>
      <c r="V11" s="27" t="s">
        <v>10</v>
      </c>
      <c r="W11" s="28">
        <v>55</v>
      </c>
      <c r="X11" s="27" t="s">
        <v>9</v>
      </c>
      <c r="Y11" s="29">
        <v>1</v>
      </c>
    </row>
    <row r="12" spans="1:25" s="17" customFormat="1" ht="21.75" customHeight="1">
      <c r="A12" s="19">
        <v>7</v>
      </c>
      <c r="B12" s="110" t="s">
        <v>99</v>
      </c>
      <c r="C12" s="111" t="s">
        <v>100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>
        <f>SUM(D12:M12)</f>
        <v>0</v>
      </c>
      <c r="O12" s="24"/>
      <c r="P12" s="24">
        <f t="shared" si="0"/>
        <v>0</v>
      </c>
      <c r="Q12" s="24"/>
      <c r="R12" s="25">
        <f t="shared" si="1"/>
        <v>0</v>
      </c>
      <c r="S12" s="25" t="str">
        <f>IF(R12&lt;$W$12,"0",IF(R12&lt;$W$11,"1",IF(R12&lt;$W$10,"1.5",IF(R12&lt;$W$9,"2",IF(R12&lt;$W$8,"2.5",IF(R12&lt;$W$7,"3",IF(R12&lt;$W$6,"3.5","4")))))))</f>
        <v>0</v>
      </c>
      <c r="T12" s="23"/>
      <c r="V12" s="27" t="s">
        <v>11</v>
      </c>
      <c r="W12" s="28">
        <v>50</v>
      </c>
      <c r="X12" s="27" t="s">
        <v>9</v>
      </c>
      <c r="Y12" s="29">
        <v>0</v>
      </c>
    </row>
    <row r="13" spans="1:20" s="17" customFormat="1" ht="21.75" customHeight="1">
      <c r="A13" s="19">
        <v>8</v>
      </c>
      <c r="B13" s="98"/>
      <c r="C13" s="99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4">
        <f>SUM(D13:M13)</f>
        <v>0</v>
      </c>
      <c r="O13" s="24"/>
      <c r="P13" s="24">
        <f t="shared" si="0"/>
        <v>0</v>
      </c>
      <c r="Q13" s="24"/>
      <c r="R13" s="25">
        <f t="shared" si="1"/>
        <v>0</v>
      </c>
      <c r="S13" s="25" t="str">
        <f>IF(R13&lt;$W$12,"0",IF(R13&lt;$W$11,"1",IF(R13&lt;$W$10,"1.5",IF(R13&lt;$W$9,"2",IF(R13&lt;$W$8,"2.5",IF(R13&lt;$W$7,"3",IF(R13&lt;$W$6,"3.5","4")))))))</f>
        <v>0</v>
      </c>
      <c r="T13" s="23"/>
    </row>
    <row r="14" spans="1:20" s="17" customFormat="1" ht="21.75" customHeight="1">
      <c r="A14" s="19">
        <v>9</v>
      </c>
      <c r="B14" s="98"/>
      <c r="C14" s="99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>
        <f>SUM(D14:M14)</f>
        <v>0</v>
      </c>
      <c r="O14" s="24"/>
      <c r="P14" s="24">
        <f t="shared" si="0"/>
        <v>0</v>
      </c>
      <c r="Q14" s="24"/>
      <c r="R14" s="25">
        <f t="shared" si="1"/>
        <v>0</v>
      </c>
      <c r="S14" s="25" t="str">
        <f>IF(R14&lt;$W$12,"0",IF(R14&lt;$W$11,"1",IF(R14&lt;$W$10,"1.5",IF(R14&lt;$W$9,"2",IF(R14&lt;$W$8,"2.5",IF(R14&lt;$W$7,"3",IF(R14&lt;$W$6,"3.5","4")))))))</f>
        <v>0</v>
      </c>
      <c r="T14" s="23"/>
    </row>
    <row r="15" spans="1:25" s="17" customFormat="1" ht="21.75" customHeight="1">
      <c r="A15" s="19">
        <v>10</v>
      </c>
      <c r="B15" s="98"/>
      <c r="C15" s="99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>
        <f>SUM(D15:M15)</f>
        <v>0</v>
      </c>
      <c r="O15" s="24"/>
      <c r="P15" s="24">
        <f aca="true" t="shared" si="2" ref="P15:P35">SUM(N15:O15)</f>
        <v>0</v>
      </c>
      <c r="Q15" s="24"/>
      <c r="R15" s="25">
        <f aca="true" t="shared" si="3" ref="R15:R35">SUM(P15:Q15)</f>
        <v>0</v>
      </c>
      <c r="S15" s="25" t="str">
        <f>IF(R15&lt;$W$12,"0",IF(R15&lt;$W$11,"1",IF(R15&lt;$W$10,"1.5",IF(R15&lt;$W$9,"2",IF(R15&lt;$W$8,"2.5",IF(R15&lt;$W$7,"3",IF(R15&lt;$W$6,"3.5","4")))))))</f>
        <v>0</v>
      </c>
      <c r="T15" s="23"/>
      <c r="V15" s="126" t="s">
        <v>17</v>
      </c>
      <c r="W15" s="127"/>
      <c r="X15" s="127"/>
      <c r="Y15" s="128"/>
    </row>
    <row r="16" spans="1:25" s="17" customFormat="1" ht="21.75" customHeight="1">
      <c r="A16" s="19">
        <v>11</v>
      </c>
      <c r="B16" s="98"/>
      <c r="C16" s="99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>
        <f>SUM(D16:M16)</f>
        <v>0</v>
      </c>
      <c r="O16" s="24"/>
      <c r="P16" s="24">
        <f t="shared" si="2"/>
        <v>0</v>
      </c>
      <c r="Q16" s="24"/>
      <c r="R16" s="25">
        <f t="shared" si="3"/>
        <v>0</v>
      </c>
      <c r="S16" s="25" t="str">
        <f>IF(R16&lt;$W$12,"0",IF(R16&lt;$W$11,"1",IF(R16&lt;$W$10,"1.5",IF(R16&lt;$W$9,"2",IF(R16&lt;$W$8,"2.5",IF(R16&lt;$W$7,"3",IF(R16&lt;$W$6,"3.5","4")))))))</f>
        <v>0</v>
      </c>
      <c r="T16" s="23"/>
      <c r="V16" s="26" t="s">
        <v>13</v>
      </c>
      <c r="W16" s="26" t="s">
        <v>14</v>
      </c>
      <c r="X16" s="26" t="s">
        <v>15</v>
      </c>
      <c r="Y16" s="26" t="s">
        <v>16</v>
      </c>
    </row>
    <row r="17" spans="1:25" s="17" customFormat="1" ht="21.75" customHeight="1">
      <c r="A17" s="19">
        <v>12</v>
      </c>
      <c r="B17" s="98"/>
      <c r="C17" s="99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4">
        <f>SUM(D17:M17)</f>
        <v>0</v>
      </c>
      <c r="O17" s="24"/>
      <c r="P17" s="24">
        <f t="shared" si="2"/>
        <v>0</v>
      </c>
      <c r="Q17" s="24"/>
      <c r="R17" s="25">
        <f t="shared" si="3"/>
        <v>0</v>
      </c>
      <c r="S17" s="25" t="str">
        <f>IF(R17&lt;$W$12,"0",IF(R17&lt;$W$11,"1",IF(R17&lt;$W$10,"1.5",IF(R17&lt;$W$9,"2",IF(R17&lt;$W$8,"2.5",IF(R17&lt;$W$7,"3",IF(R17&lt;$W$6,"3.5","4")))))))</f>
        <v>0</v>
      </c>
      <c r="T17" s="23"/>
      <c r="V17" s="30">
        <v>4</v>
      </c>
      <c r="W17" s="31" t="s">
        <v>20</v>
      </c>
      <c r="X17" s="26">
        <f>COUNTIF(S6:S35,4)</f>
        <v>0</v>
      </c>
      <c r="Y17" s="33">
        <f>SUM((X17*100)/25)</f>
        <v>0</v>
      </c>
    </row>
    <row r="18" spans="1:25" s="17" customFormat="1" ht="21.75" customHeight="1">
      <c r="A18" s="19">
        <v>13</v>
      </c>
      <c r="B18" s="98"/>
      <c r="C18" s="99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>
        <f>SUM(D18:M18)</f>
        <v>0</v>
      </c>
      <c r="O18" s="24"/>
      <c r="P18" s="24">
        <f t="shared" si="2"/>
        <v>0</v>
      </c>
      <c r="Q18" s="24"/>
      <c r="R18" s="25">
        <f t="shared" si="3"/>
        <v>0</v>
      </c>
      <c r="S18" s="25" t="str">
        <f>IF(R18&lt;$W$12,"0",IF(R18&lt;$W$11,"1",IF(R18&lt;$W$10,"1.5",IF(R18&lt;$W$9,"2",IF(R18&lt;$W$8,"2.5",IF(R18&lt;$W$7,"3",IF(R18&lt;$W$6,"3.5","4")))))))</f>
        <v>0</v>
      </c>
      <c r="T18" s="23"/>
      <c r="V18" s="30">
        <v>3.5</v>
      </c>
      <c r="W18" s="31" t="s">
        <v>21</v>
      </c>
      <c r="X18" s="26">
        <f>COUNTIF(S7:S36,4)</f>
        <v>0</v>
      </c>
      <c r="Y18" s="33">
        <f aca="true" t="shared" si="4" ref="Y18:Y31">SUM((X18*100)/25)</f>
        <v>0</v>
      </c>
    </row>
    <row r="19" spans="1:25" s="17" customFormat="1" ht="21.75" customHeight="1">
      <c r="A19" s="19">
        <v>14</v>
      </c>
      <c r="B19" s="98"/>
      <c r="C19" s="99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>
        <f>SUM(D19:M19)</f>
        <v>0</v>
      </c>
      <c r="O19" s="24"/>
      <c r="P19" s="24">
        <f t="shared" si="2"/>
        <v>0</v>
      </c>
      <c r="Q19" s="24"/>
      <c r="R19" s="25">
        <f t="shared" si="3"/>
        <v>0</v>
      </c>
      <c r="S19" s="25" t="str">
        <f>IF(R19&lt;$W$12,"0",IF(R19&lt;$W$11,"1",IF(R19&lt;$W$10,"1.5",IF(R19&lt;$W$9,"2",IF(R19&lt;$W$8,"2.5",IF(R19&lt;$W$7,"3",IF(R19&lt;$W$6,"3.5","4")))))))</f>
        <v>0</v>
      </c>
      <c r="T19" s="23"/>
      <c r="V19" s="30">
        <v>3</v>
      </c>
      <c r="W19" s="31" t="s">
        <v>22</v>
      </c>
      <c r="X19" s="26">
        <f>COUNTIF(S8:S37,4)</f>
        <v>0</v>
      </c>
      <c r="Y19" s="33">
        <f t="shared" si="4"/>
        <v>0</v>
      </c>
    </row>
    <row r="20" spans="1:25" s="17" customFormat="1" ht="21.75" customHeight="1">
      <c r="A20" s="19">
        <v>15</v>
      </c>
      <c r="B20" s="98"/>
      <c r="C20" s="99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4">
        <f>SUM(D20:M20)</f>
        <v>0</v>
      </c>
      <c r="O20" s="24"/>
      <c r="P20" s="24">
        <f t="shared" si="2"/>
        <v>0</v>
      </c>
      <c r="Q20" s="24"/>
      <c r="R20" s="25">
        <f t="shared" si="3"/>
        <v>0</v>
      </c>
      <c r="S20" s="25" t="str">
        <f>IF(R20&lt;$W$12,"0",IF(R20&lt;$W$11,"1",IF(R20&lt;$W$10,"1.5",IF(R20&lt;$W$9,"2",IF(R20&lt;$W$8,"2.5",IF(R20&lt;$W$7,"3",IF(R20&lt;$W$6,"3.5","4")))))))</f>
        <v>0</v>
      </c>
      <c r="T20" s="23"/>
      <c r="V20" s="30">
        <v>2.5</v>
      </c>
      <c r="W20" s="31" t="s">
        <v>23</v>
      </c>
      <c r="X20" s="26">
        <f aca="true" t="shared" si="5" ref="X20:X25">COUNTIF(S9:S38,4)</f>
        <v>0</v>
      </c>
      <c r="Y20" s="33">
        <f t="shared" si="4"/>
        <v>0</v>
      </c>
    </row>
    <row r="21" spans="1:25" s="17" customFormat="1" ht="21.75" customHeight="1">
      <c r="A21" s="19">
        <v>16</v>
      </c>
      <c r="B21" s="98"/>
      <c r="C21" s="99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>
        <f>SUM(D21:M21)</f>
        <v>0</v>
      </c>
      <c r="O21" s="24"/>
      <c r="P21" s="24">
        <f t="shared" si="2"/>
        <v>0</v>
      </c>
      <c r="Q21" s="24"/>
      <c r="R21" s="25">
        <f t="shared" si="3"/>
        <v>0</v>
      </c>
      <c r="S21" s="25" t="str">
        <f>IF(R21&lt;$W$12,"0",IF(R21&lt;$W$11,"1",IF(R21&lt;$W$10,"1.5",IF(R21&lt;$W$9,"2",IF(R21&lt;$W$8,"2.5",IF(R21&lt;$W$7,"3",IF(R21&lt;$W$6,"3.5","4")))))))</f>
        <v>0</v>
      </c>
      <c r="T21" s="23"/>
      <c r="V21" s="30">
        <v>2</v>
      </c>
      <c r="W21" s="31" t="s">
        <v>24</v>
      </c>
      <c r="X21" s="26">
        <f t="shared" si="5"/>
        <v>0</v>
      </c>
      <c r="Y21" s="33">
        <f t="shared" si="4"/>
        <v>0</v>
      </c>
    </row>
    <row r="22" spans="1:25" s="17" customFormat="1" ht="18.75" customHeight="1">
      <c r="A22" s="19">
        <v>17</v>
      </c>
      <c r="B22" s="100"/>
      <c r="C22" s="101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>
        <f>SUM(D22:M22)</f>
        <v>0</v>
      </c>
      <c r="O22" s="24"/>
      <c r="P22" s="24">
        <f t="shared" si="2"/>
        <v>0</v>
      </c>
      <c r="Q22" s="24"/>
      <c r="R22" s="25">
        <f t="shared" si="3"/>
        <v>0</v>
      </c>
      <c r="S22" s="25" t="str">
        <f>IF(R22&lt;$W$12,"0",IF(R22&lt;$W$11,"1",IF(R22&lt;$W$10,"1.5",IF(R22&lt;$W$9,"2",IF(R22&lt;$W$8,"2.5",IF(R22&lt;$W$7,"3",IF(R22&lt;$W$6,"3.5","4")))))))</f>
        <v>0</v>
      </c>
      <c r="T22" s="23"/>
      <c r="V22" s="30">
        <v>1.5</v>
      </c>
      <c r="W22" s="31" t="s">
        <v>25</v>
      </c>
      <c r="X22" s="26">
        <f t="shared" si="5"/>
        <v>0</v>
      </c>
      <c r="Y22" s="33">
        <f t="shared" si="4"/>
        <v>0</v>
      </c>
    </row>
    <row r="23" spans="1:25" s="17" customFormat="1" ht="18.75" customHeight="1">
      <c r="A23" s="19">
        <v>18</v>
      </c>
      <c r="B23" s="102"/>
      <c r="C23" s="97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4">
        <f>SUM(D23:M23)</f>
        <v>0</v>
      </c>
      <c r="O23" s="24"/>
      <c r="P23" s="24">
        <f t="shared" si="2"/>
        <v>0</v>
      </c>
      <c r="Q23" s="24"/>
      <c r="R23" s="25">
        <f t="shared" si="3"/>
        <v>0</v>
      </c>
      <c r="S23" s="25" t="str">
        <f>IF(R23&lt;$W$12,"0",IF(R23&lt;$W$11,"1",IF(R23&lt;$W$10,"1.5",IF(R23&lt;$W$9,"2",IF(R23&lt;$W$8,"2.5",IF(R23&lt;$W$7,"3",IF(R23&lt;$W$6,"3.5","4")))))))</f>
        <v>0</v>
      </c>
      <c r="T23" s="23"/>
      <c r="V23" s="30">
        <v>1</v>
      </c>
      <c r="W23" s="31" t="s">
        <v>26</v>
      </c>
      <c r="X23" s="26">
        <f t="shared" si="5"/>
        <v>0</v>
      </c>
      <c r="Y23" s="33">
        <f t="shared" si="4"/>
        <v>0</v>
      </c>
    </row>
    <row r="24" spans="1:25" s="17" customFormat="1" ht="18.75" customHeight="1">
      <c r="A24" s="19">
        <v>19</v>
      </c>
      <c r="B24" s="102"/>
      <c r="C24" s="97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4">
        <f>SUM(D24:M24)</f>
        <v>0</v>
      </c>
      <c r="O24" s="24"/>
      <c r="P24" s="24">
        <f t="shared" si="2"/>
        <v>0</v>
      </c>
      <c r="Q24" s="24"/>
      <c r="R24" s="25">
        <f t="shared" si="3"/>
        <v>0</v>
      </c>
      <c r="S24" s="25" t="str">
        <f>IF(R24&lt;$W$12,"0",IF(R24&lt;$W$11,"1",IF(R24&lt;$W$10,"1.5",IF(R24&lt;$W$9,"2",IF(R24&lt;$W$8,"2.5",IF(R24&lt;$W$7,"3",IF(R24&lt;$W$6,"3.5","4")))))))</f>
        <v>0</v>
      </c>
      <c r="T24" s="23"/>
      <c r="V24" s="30">
        <v>0</v>
      </c>
      <c r="W24" s="31" t="s">
        <v>27</v>
      </c>
      <c r="X24" s="26">
        <f t="shared" si="5"/>
        <v>0</v>
      </c>
      <c r="Y24" s="33">
        <f t="shared" si="4"/>
        <v>0</v>
      </c>
    </row>
    <row r="25" spans="1:25" s="17" customFormat="1" ht="18.75" customHeight="1">
      <c r="A25" s="19">
        <v>20</v>
      </c>
      <c r="B25" s="102"/>
      <c r="C25" s="97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4">
        <f>SUM(D25:M25)</f>
        <v>0</v>
      </c>
      <c r="O25" s="24"/>
      <c r="P25" s="24">
        <f t="shared" si="2"/>
        <v>0</v>
      </c>
      <c r="Q25" s="24"/>
      <c r="R25" s="25">
        <f t="shared" si="3"/>
        <v>0</v>
      </c>
      <c r="S25" s="25" t="str">
        <f>IF(R25&lt;$W$12,"0",IF(R25&lt;$W$11,"1",IF(R25&lt;$W$10,"1.5",IF(R25&lt;$W$9,"2",IF(R25&lt;$W$8,"2.5",IF(R25&lt;$W$7,"3",IF(R25&lt;$W$6,"3.5","4")))))))</f>
        <v>0</v>
      </c>
      <c r="T25" s="23"/>
      <c r="V25" s="30" t="s">
        <v>19</v>
      </c>
      <c r="W25" s="31"/>
      <c r="X25" s="26">
        <f t="shared" si="5"/>
        <v>0</v>
      </c>
      <c r="Y25" s="33">
        <f t="shared" si="4"/>
        <v>0</v>
      </c>
    </row>
    <row r="26" spans="1:25" s="17" customFormat="1" ht="18.75" customHeight="1">
      <c r="A26" s="19">
        <v>21</v>
      </c>
      <c r="B26" s="103"/>
      <c r="C26" s="99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4"/>
      <c r="O26" s="24"/>
      <c r="P26" s="24"/>
      <c r="Q26" s="24"/>
      <c r="R26" s="25"/>
      <c r="S26" s="25"/>
      <c r="T26" s="23"/>
      <c r="V26" s="30"/>
      <c r="W26" s="31"/>
      <c r="X26" s="26"/>
      <c r="Y26" s="33"/>
    </row>
    <row r="27" spans="1:25" s="17" customFormat="1" ht="18.75" customHeight="1">
      <c r="A27" s="19">
        <v>22</v>
      </c>
      <c r="B27" s="104"/>
      <c r="C27" s="105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4"/>
      <c r="O27" s="24"/>
      <c r="P27" s="24"/>
      <c r="Q27" s="24"/>
      <c r="R27" s="25"/>
      <c r="S27" s="25"/>
      <c r="T27" s="23"/>
      <c r="V27" s="30"/>
      <c r="W27" s="31"/>
      <c r="X27" s="26"/>
      <c r="Y27" s="33"/>
    </row>
    <row r="28" spans="1:25" s="17" customFormat="1" ht="18.75" customHeight="1">
      <c r="A28" s="19">
        <v>23</v>
      </c>
      <c r="B28" s="102"/>
      <c r="C28" s="97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4"/>
      <c r="O28" s="24"/>
      <c r="P28" s="24"/>
      <c r="Q28" s="24"/>
      <c r="R28" s="25"/>
      <c r="S28" s="25"/>
      <c r="T28" s="23"/>
      <c r="V28" s="30"/>
      <c r="W28" s="31"/>
      <c r="X28" s="26"/>
      <c r="Y28" s="33"/>
    </row>
    <row r="29" spans="1:25" s="17" customFormat="1" ht="18.75" customHeight="1">
      <c r="A29" s="19">
        <v>24</v>
      </c>
      <c r="B29" s="103"/>
      <c r="C29" s="99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4"/>
      <c r="O29" s="24"/>
      <c r="P29" s="24"/>
      <c r="Q29" s="24"/>
      <c r="R29" s="25"/>
      <c r="S29" s="25"/>
      <c r="T29" s="23"/>
      <c r="V29" s="30"/>
      <c r="W29" s="31"/>
      <c r="X29" s="26"/>
      <c r="Y29" s="33"/>
    </row>
    <row r="30" spans="1:25" s="17" customFormat="1" ht="18.75" customHeight="1">
      <c r="A30" s="19">
        <v>25</v>
      </c>
      <c r="B30" s="102"/>
      <c r="C30" s="97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4"/>
      <c r="P30" s="24"/>
      <c r="Q30" s="24"/>
      <c r="R30" s="25"/>
      <c r="S30" s="25"/>
      <c r="T30" s="23"/>
      <c r="V30" s="30"/>
      <c r="W30" s="31"/>
      <c r="X30" s="26"/>
      <c r="Y30" s="33"/>
    </row>
    <row r="31" spans="1:25" s="17" customFormat="1" ht="18.75" customHeight="1">
      <c r="A31" s="19">
        <v>26</v>
      </c>
      <c r="B31" s="102"/>
      <c r="C31" s="97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4">
        <f>SUM(D31:M31)</f>
        <v>0</v>
      </c>
      <c r="O31" s="24"/>
      <c r="P31" s="24">
        <f t="shared" si="2"/>
        <v>0</v>
      </c>
      <c r="Q31" s="24"/>
      <c r="R31" s="25">
        <f t="shared" si="3"/>
        <v>0</v>
      </c>
      <c r="S31" s="25" t="str">
        <f>IF(R31&lt;$W$12,"0",IF(R31&lt;$W$11,"1",IF(R31&lt;$W$10,"1.5",IF(R31&lt;$W$9,"2",IF(R31&lt;$W$8,"2.5",IF(R31&lt;$W$7,"3",IF(R31&lt;$W$6,"3.5","4")))))))</f>
        <v>0</v>
      </c>
      <c r="T31" s="23"/>
      <c r="V31" s="30" t="s">
        <v>18</v>
      </c>
      <c r="W31" s="31"/>
      <c r="X31" s="26">
        <f>COUNTIF(S15:S44,4)</f>
        <v>0</v>
      </c>
      <c r="Y31" s="33">
        <f t="shared" si="4"/>
        <v>0</v>
      </c>
    </row>
    <row r="32" spans="1:25" s="17" customFormat="1" ht="18.75" customHeight="1">
      <c r="A32" s="19">
        <v>27</v>
      </c>
      <c r="B32" s="102"/>
      <c r="C32" s="9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4">
        <f>SUM(D32:M32)</f>
        <v>0</v>
      </c>
      <c r="O32" s="24"/>
      <c r="P32" s="24">
        <f t="shared" si="2"/>
        <v>0</v>
      </c>
      <c r="Q32" s="24"/>
      <c r="R32" s="25">
        <f t="shared" si="3"/>
        <v>0</v>
      </c>
      <c r="S32" s="25" t="str">
        <f>IF(R32&lt;$W$12,"0",IF(R32&lt;$W$11,"1",IF(R32&lt;$W$10,"1.5",IF(R32&lt;$W$9,"2",IF(R32&lt;$W$8,"2.5",IF(R32&lt;$W$7,"3",IF(R32&lt;$W$6,"3.5","4")))))))</f>
        <v>0</v>
      </c>
      <c r="T32" s="23"/>
      <c r="V32" s="129" t="s">
        <v>43</v>
      </c>
      <c r="W32" s="130"/>
      <c r="X32" s="32">
        <f>SUM(X17:X31)</f>
        <v>0</v>
      </c>
      <c r="Y32" s="32" t="s">
        <v>34</v>
      </c>
    </row>
    <row r="33" spans="1:20" s="17" customFormat="1" ht="18.75" customHeight="1">
      <c r="A33" s="19">
        <v>28</v>
      </c>
      <c r="B33" s="98"/>
      <c r="C33" s="99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4">
        <f>SUM(D33:M33)</f>
        <v>0</v>
      </c>
      <c r="O33" s="24"/>
      <c r="P33" s="24">
        <f t="shared" si="2"/>
        <v>0</v>
      </c>
      <c r="Q33" s="24"/>
      <c r="R33" s="25">
        <f t="shared" si="3"/>
        <v>0</v>
      </c>
      <c r="S33" s="25" t="str">
        <f>IF(R33&lt;$W$12,"0",IF(R33&lt;$W$11,"1",IF(R33&lt;$W$10,"1.5",IF(R33&lt;$W$9,"2",IF(R33&lt;$W$8,"2.5",IF(R33&lt;$W$7,"3",IF(R33&lt;$W$6,"3.5","4")))))))</f>
        <v>0</v>
      </c>
      <c r="T33" s="23"/>
    </row>
    <row r="34" spans="1:20" s="17" customFormat="1" ht="18.75" customHeight="1">
      <c r="A34" s="19">
        <v>29</v>
      </c>
      <c r="B34" s="98"/>
      <c r="C34" s="99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4">
        <f>SUM(D34:M34)</f>
        <v>0</v>
      </c>
      <c r="O34" s="24"/>
      <c r="P34" s="24">
        <f t="shared" si="2"/>
        <v>0</v>
      </c>
      <c r="Q34" s="24"/>
      <c r="R34" s="25">
        <f t="shared" si="3"/>
        <v>0</v>
      </c>
      <c r="S34" s="25" t="str">
        <f>IF(R34&lt;$W$12,"0",IF(R34&lt;$W$11,"1",IF(R34&lt;$W$10,"1.5",IF(R34&lt;$W$9,"2",IF(R34&lt;$W$8,"2.5",IF(R34&lt;$W$7,"3",IF(R34&lt;$W$6,"3.5","4")))))))</f>
        <v>0</v>
      </c>
      <c r="T34" s="23"/>
    </row>
    <row r="35" spans="1:20" s="17" customFormat="1" ht="18.75" customHeight="1">
      <c r="A35" s="19">
        <v>30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4">
        <f>SUM(D35:M35)</f>
        <v>0</v>
      </c>
      <c r="O35" s="24"/>
      <c r="P35" s="24">
        <f t="shared" si="2"/>
        <v>0</v>
      </c>
      <c r="Q35" s="24"/>
      <c r="R35" s="25">
        <f t="shared" si="3"/>
        <v>0</v>
      </c>
      <c r="S35" s="25" t="str">
        <f>IF(R35&lt;$W$12,"0",IF(R35&lt;$W$11,"1",IF(R35&lt;$W$10,"1.5",IF(R35&lt;$W$9,"2",IF(R35&lt;$W$8,"2.5",IF(R35&lt;$W$7,"3",IF(R35&lt;$W$6,"3.5","4")))))))</f>
        <v>0</v>
      </c>
      <c r="T35" s="23"/>
    </row>
    <row r="36" spans="1:20" s="17" customFormat="1" ht="15.75" customHeight="1">
      <c r="A36"/>
      <c r="B36"/>
      <c r="C36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3"/>
      <c r="O36" s="13"/>
      <c r="P36" s="13"/>
      <c r="Q36" s="13"/>
      <c r="R36" s="13"/>
      <c r="S36" s="53"/>
      <c r="T36"/>
    </row>
    <row r="37" spans="1:20" s="17" customFormat="1" ht="18.75" customHeight="1">
      <c r="A37" s="124" t="s">
        <v>48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</row>
    <row r="38" spans="1:20" s="17" customFormat="1" ht="15.75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</row>
    <row r="39" spans="1:20" s="17" customFormat="1" ht="18.75" customHeight="1">
      <c r="A39" s="125" t="s">
        <v>46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</row>
    <row r="40" spans="1:20" s="17" customFormat="1" ht="15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</row>
    <row r="41" spans="1:20" ht="19.5">
      <c r="A41" s="125" t="s">
        <v>47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</row>
    <row r="42" spans="1:20" s="34" customFormat="1" ht="18" customHeight="1">
      <c r="A42"/>
      <c r="B42"/>
      <c r="C42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3"/>
      <c r="O42" s="13"/>
      <c r="P42" s="13"/>
      <c r="Q42" s="13"/>
      <c r="R42" s="13"/>
      <c r="S42" s="53"/>
      <c r="T42"/>
    </row>
    <row r="43" spans="1:20" s="34" customFormat="1" ht="18" customHeight="1">
      <c r="A43"/>
      <c r="B43"/>
      <c r="C4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3"/>
      <c r="O43" s="13"/>
      <c r="P43" s="13"/>
      <c r="Q43" s="13"/>
      <c r="R43" s="13"/>
      <c r="S43" s="53"/>
      <c r="T43"/>
    </row>
    <row r="44" spans="1:20" s="34" customFormat="1" ht="18" customHeight="1">
      <c r="A44"/>
      <c r="B44"/>
      <c r="C44"/>
      <c r="D44" s="14"/>
      <c r="E44" s="14"/>
      <c r="F44" s="14"/>
      <c r="G44" s="6"/>
      <c r="H44" s="14"/>
      <c r="I44" s="14"/>
      <c r="J44" s="14"/>
      <c r="K44" s="14"/>
      <c r="L44" s="14"/>
      <c r="M44" s="14"/>
      <c r="N44" s="13"/>
      <c r="O44" s="13"/>
      <c r="P44" s="13"/>
      <c r="Q44" s="13"/>
      <c r="R44" s="13"/>
      <c r="S44" s="53"/>
      <c r="T44"/>
    </row>
  </sheetData>
  <sheetProtection/>
  <mergeCells count="16">
    <mergeCell ref="A37:T37"/>
    <mergeCell ref="A39:T39"/>
    <mergeCell ref="A41:T41"/>
    <mergeCell ref="V15:Y15"/>
    <mergeCell ref="V32:W32"/>
    <mergeCell ref="B5:C5"/>
    <mergeCell ref="A2:T2"/>
    <mergeCell ref="A1:T1"/>
    <mergeCell ref="R3:R4"/>
    <mergeCell ref="S3:S4"/>
    <mergeCell ref="T3:T4"/>
    <mergeCell ref="P3:P4"/>
    <mergeCell ref="Q3:Q4"/>
    <mergeCell ref="A3:C4"/>
    <mergeCell ref="N3:N4"/>
    <mergeCell ref="O3:O4"/>
  </mergeCells>
  <printOptions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zoomScale="75" zoomScaleNormal="75" zoomScalePageLayoutView="0" workbookViewId="0" topLeftCell="A1">
      <selection activeCell="K4" sqref="K4"/>
    </sheetView>
  </sheetViews>
  <sheetFormatPr defaultColWidth="9.140625" defaultRowHeight="12.75"/>
  <cols>
    <col min="1" max="1" width="5.7109375" style="0" customWidth="1"/>
    <col min="2" max="2" width="7.7109375" style="0" customWidth="1"/>
    <col min="3" max="4" width="14.7109375" style="0" customWidth="1"/>
    <col min="5" max="8" width="11.28125" style="0" customWidth="1"/>
    <col min="9" max="10" width="10.7109375" style="0" customWidth="1"/>
    <col min="11" max="11" width="13.140625" style="0" bestFit="1" customWidth="1"/>
    <col min="12" max="14" width="10.7109375" style="0" customWidth="1"/>
  </cols>
  <sheetData>
    <row r="1" spans="1:9" ht="21">
      <c r="A1" s="135" t="s">
        <v>44</v>
      </c>
      <c r="B1" s="135"/>
      <c r="C1" s="135"/>
      <c r="D1" s="135"/>
      <c r="E1" s="135"/>
      <c r="F1" s="135"/>
      <c r="G1" s="135"/>
      <c r="H1" s="135"/>
      <c r="I1" s="135"/>
    </row>
    <row r="2" spans="1:9" ht="21">
      <c r="A2" s="135" t="s">
        <v>86</v>
      </c>
      <c r="B2" s="135"/>
      <c r="C2" s="135"/>
      <c r="D2" s="135"/>
      <c r="E2" s="135"/>
      <c r="F2" s="135"/>
      <c r="G2" s="135"/>
      <c r="H2" s="135"/>
      <c r="I2" s="135"/>
    </row>
    <row r="3" spans="1:9" ht="21">
      <c r="A3" s="136" t="s">
        <v>102</v>
      </c>
      <c r="B3" s="136"/>
      <c r="C3" s="136"/>
      <c r="D3" s="136"/>
      <c r="E3" s="136"/>
      <c r="F3" s="136"/>
      <c r="G3" s="136"/>
      <c r="H3" s="136"/>
      <c r="I3" s="136"/>
    </row>
    <row r="4" spans="1:9" ht="51">
      <c r="A4" s="1" t="s">
        <v>0</v>
      </c>
      <c r="B4" s="1" t="s">
        <v>1</v>
      </c>
      <c r="C4" s="134" t="s">
        <v>2</v>
      </c>
      <c r="D4" s="134"/>
      <c r="E4" s="2" t="s">
        <v>6</v>
      </c>
      <c r="F4" s="2" t="s">
        <v>7</v>
      </c>
      <c r="G4" s="1" t="s">
        <v>3</v>
      </c>
      <c r="H4" s="1" t="s">
        <v>4</v>
      </c>
      <c r="I4" s="1" t="s">
        <v>5</v>
      </c>
    </row>
    <row r="5" spans="1:14" ht="20.25" customHeight="1">
      <c r="A5" s="3">
        <v>1</v>
      </c>
      <c r="B5" s="108">
        <v>4870</v>
      </c>
      <c r="C5" s="4" t="str">
        <f>'EP 01'!B6</f>
        <v>นางสาวกัญญาพัชร</v>
      </c>
      <c r="D5" s="5" t="str">
        <f>'EP 01'!C6</f>
        <v>อภิโมทย์</v>
      </c>
      <c r="E5" s="3">
        <f>'EP 01'!P6</f>
        <v>0</v>
      </c>
      <c r="F5" s="3">
        <f>'EP 01'!Q6</f>
        <v>0</v>
      </c>
      <c r="G5" s="3">
        <f>SUM(E5:F5)</f>
        <v>0</v>
      </c>
      <c r="H5" s="3" t="str">
        <f>IF(G5&lt;$L$12,"0",IF(G5&lt;$L$11,"1",IF(G5&lt;$L$10,"1.5",IF(G5&lt;$L$9,"2",IF(G5&lt;$L$8,"2.5",IF(G5&lt;$L$7,"3",IF(G5&lt;$L$6,"3.5","4")))))))</f>
        <v>0</v>
      </c>
      <c r="I5" s="3"/>
      <c r="K5" s="10" t="s">
        <v>8</v>
      </c>
      <c r="L5" s="28">
        <v>80</v>
      </c>
      <c r="M5" s="11" t="s">
        <v>9</v>
      </c>
      <c r="N5" s="12">
        <v>4</v>
      </c>
    </row>
    <row r="6" spans="1:14" ht="20.25" customHeight="1">
      <c r="A6" s="3">
        <v>2</v>
      </c>
      <c r="B6" s="108">
        <v>4871</v>
      </c>
      <c r="C6" s="4" t="str">
        <f>'EP 01'!B7</f>
        <v>นางสาวจารุมน</v>
      </c>
      <c r="D6" s="5" t="str">
        <f>'EP 01'!C7</f>
        <v>นาเลื่อน</v>
      </c>
      <c r="E6" s="3">
        <f>'EP 01'!P7</f>
        <v>0</v>
      </c>
      <c r="F6" s="3">
        <f>'EP 01'!Q7</f>
        <v>0</v>
      </c>
      <c r="G6" s="3">
        <f aca="true" t="shared" si="0" ref="G6:G22">SUM(E6:F6)</f>
        <v>0</v>
      </c>
      <c r="H6" s="3" t="str">
        <f aca="true" t="shared" si="1" ref="H6:H22">IF(G6&lt;$L$12,"0",IF(G6&lt;$L$11,"1",IF(G6&lt;$L$10,"1.5",IF(G6&lt;$L$9,"2",IF(G6&lt;$L$8,"2.5",IF(G6&lt;$L$7,"3",IF(G6&lt;$L$6,"3.5","4")))))))</f>
        <v>0</v>
      </c>
      <c r="I6" s="3"/>
      <c r="K6" s="10" t="s">
        <v>10</v>
      </c>
      <c r="L6" s="28">
        <v>80</v>
      </c>
      <c r="M6" s="11" t="s">
        <v>9</v>
      </c>
      <c r="N6" s="12">
        <v>3.5</v>
      </c>
    </row>
    <row r="7" spans="1:14" ht="20.25" customHeight="1">
      <c r="A7" s="3">
        <v>3</v>
      </c>
      <c r="B7" s="108">
        <v>4872</v>
      </c>
      <c r="C7" s="4" t="str">
        <f>'EP 01'!B8</f>
        <v>นางสาววรณัน</v>
      </c>
      <c r="D7" s="5" t="str">
        <f>'EP 01'!C8</f>
        <v>แก้วเรือง</v>
      </c>
      <c r="E7" s="3">
        <f>'EP 01'!P8</f>
        <v>0</v>
      </c>
      <c r="F7" s="3">
        <f>'EP 01'!Q8</f>
        <v>0</v>
      </c>
      <c r="G7" s="3">
        <f t="shared" si="0"/>
        <v>0</v>
      </c>
      <c r="H7" s="3" t="str">
        <f t="shared" si="1"/>
        <v>0</v>
      </c>
      <c r="I7" s="3"/>
      <c r="K7" s="10" t="s">
        <v>10</v>
      </c>
      <c r="L7" s="28">
        <v>75</v>
      </c>
      <c r="M7" s="11" t="s">
        <v>9</v>
      </c>
      <c r="N7" s="12">
        <v>3</v>
      </c>
    </row>
    <row r="8" spans="1:14" ht="20.25" customHeight="1">
      <c r="A8" s="3">
        <v>4</v>
      </c>
      <c r="B8" s="108">
        <v>4873</v>
      </c>
      <c r="C8" s="4" t="str">
        <f>'EP 01'!B9</f>
        <v>นางสาวสุภาวดี</v>
      </c>
      <c r="D8" s="5" t="str">
        <f>'EP 01'!C9</f>
        <v>ทองน้อย</v>
      </c>
      <c r="E8" s="3">
        <f>'EP 01'!P9</f>
        <v>0</v>
      </c>
      <c r="F8" s="3">
        <f>'EP 01'!Q9</f>
        <v>0</v>
      </c>
      <c r="G8" s="3">
        <f t="shared" si="0"/>
        <v>0</v>
      </c>
      <c r="H8" s="3" t="str">
        <f t="shared" si="1"/>
        <v>0</v>
      </c>
      <c r="I8" s="3"/>
      <c r="K8" s="10" t="s">
        <v>10</v>
      </c>
      <c r="L8" s="28">
        <v>70</v>
      </c>
      <c r="M8" s="11" t="s">
        <v>9</v>
      </c>
      <c r="N8" s="12">
        <v>2.5</v>
      </c>
    </row>
    <row r="9" spans="1:14" ht="20.25" customHeight="1">
      <c r="A9" s="3">
        <v>5</v>
      </c>
      <c r="B9" s="108">
        <v>4874</v>
      </c>
      <c r="C9" s="4" t="str">
        <f>'EP 01'!B10</f>
        <v>นางสาวอริสรา</v>
      </c>
      <c r="D9" s="5" t="str">
        <f>'EP 01'!C10</f>
        <v>ทองสุวรรณ</v>
      </c>
      <c r="E9" s="3">
        <f>'EP 01'!P10</f>
        <v>0</v>
      </c>
      <c r="F9" s="3">
        <f>'EP 01'!Q10</f>
        <v>0</v>
      </c>
      <c r="G9" s="3">
        <f t="shared" si="0"/>
        <v>0</v>
      </c>
      <c r="H9" s="3" t="str">
        <f t="shared" si="1"/>
        <v>0</v>
      </c>
      <c r="I9" s="3"/>
      <c r="K9" s="10" t="s">
        <v>10</v>
      </c>
      <c r="L9" s="28">
        <v>65</v>
      </c>
      <c r="M9" s="11" t="s">
        <v>9</v>
      </c>
      <c r="N9" s="12">
        <v>2</v>
      </c>
    </row>
    <row r="10" spans="1:14" ht="20.25" customHeight="1">
      <c r="A10" s="3">
        <v>6</v>
      </c>
      <c r="B10" s="108">
        <v>4940</v>
      </c>
      <c r="C10" s="4" t="str">
        <f>'EP 01'!B11</f>
        <v>นางสาวอนงค์นาถ</v>
      </c>
      <c r="D10" s="5" t="str">
        <f>'EP 01'!C11</f>
        <v>มีลือ</v>
      </c>
      <c r="E10" s="3">
        <f>'EP 01'!P11</f>
        <v>0</v>
      </c>
      <c r="F10" s="3">
        <f>'EP 01'!Q11</f>
        <v>0</v>
      </c>
      <c r="G10" s="3">
        <f t="shared" si="0"/>
        <v>0</v>
      </c>
      <c r="H10" s="3" t="str">
        <f t="shared" si="1"/>
        <v>0</v>
      </c>
      <c r="I10" s="3"/>
      <c r="K10" s="10" t="s">
        <v>10</v>
      </c>
      <c r="L10" s="28">
        <v>60</v>
      </c>
      <c r="M10" s="11" t="s">
        <v>9</v>
      </c>
      <c r="N10" s="12">
        <v>1.5</v>
      </c>
    </row>
    <row r="11" spans="1:14" ht="20.25" customHeight="1">
      <c r="A11" s="3">
        <v>7</v>
      </c>
      <c r="B11" s="108">
        <v>4941</v>
      </c>
      <c r="C11" s="4" t="str">
        <f>'EP 01'!B12</f>
        <v>นางสาวสุรัตน์</v>
      </c>
      <c r="D11" s="5" t="str">
        <f>'EP 01'!C12</f>
        <v>นาคทับ</v>
      </c>
      <c r="E11" s="3">
        <f>'EP 01'!P12</f>
        <v>0</v>
      </c>
      <c r="F11" s="3">
        <f>'EP 01'!Q12</f>
        <v>0</v>
      </c>
      <c r="G11" s="3">
        <f t="shared" si="0"/>
        <v>0</v>
      </c>
      <c r="H11" s="3" t="str">
        <f t="shared" si="1"/>
        <v>0</v>
      </c>
      <c r="I11" s="3"/>
      <c r="K11" s="10" t="s">
        <v>10</v>
      </c>
      <c r="L11" s="28">
        <v>55</v>
      </c>
      <c r="M11" s="11" t="s">
        <v>9</v>
      </c>
      <c r="N11" s="12">
        <v>1</v>
      </c>
    </row>
    <row r="12" spans="1:14" ht="20.25" customHeight="1">
      <c r="A12" s="3">
        <v>8</v>
      </c>
      <c r="B12" s="109"/>
      <c r="C12" s="4">
        <f>'EP 01'!B13</f>
        <v>0</v>
      </c>
      <c r="D12" s="5">
        <f>'EP 01'!C13</f>
        <v>0</v>
      </c>
      <c r="E12" s="3">
        <f>'EP 01'!P13</f>
        <v>0</v>
      </c>
      <c r="F12" s="3">
        <f>'EP 01'!Q13</f>
        <v>0</v>
      </c>
      <c r="G12" s="3">
        <f t="shared" si="0"/>
        <v>0</v>
      </c>
      <c r="H12" s="3" t="str">
        <f t="shared" si="1"/>
        <v>0</v>
      </c>
      <c r="I12" s="3"/>
      <c r="K12" s="10" t="s">
        <v>11</v>
      </c>
      <c r="L12" s="28">
        <v>50</v>
      </c>
      <c r="M12" s="11" t="s">
        <v>9</v>
      </c>
      <c r="N12" s="12">
        <v>0</v>
      </c>
    </row>
    <row r="13" spans="1:9" ht="20.25" customHeight="1">
      <c r="A13" s="3">
        <v>9</v>
      </c>
      <c r="B13" s="109"/>
      <c r="C13" s="4">
        <f>'EP 01'!B14</f>
        <v>0</v>
      </c>
      <c r="D13" s="5">
        <f>'EP 01'!C14</f>
        <v>0</v>
      </c>
      <c r="E13" s="3">
        <f>'EP 01'!P14</f>
        <v>0</v>
      </c>
      <c r="F13" s="3">
        <f>'EP 01'!Q14</f>
        <v>0</v>
      </c>
      <c r="G13" s="3">
        <f t="shared" si="0"/>
        <v>0</v>
      </c>
      <c r="H13" s="3" t="str">
        <f t="shared" si="1"/>
        <v>0</v>
      </c>
      <c r="I13" s="3"/>
    </row>
    <row r="14" spans="1:9" ht="20.25" customHeight="1">
      <c r="A14" s="3">
        <v>10</v>
      </c>
      <c r="B14" s="109"/>
      <c r="C14" s="4">
        <f>'EP 01'!B15</f>
        <v>0</v>
      </c>
      <c r="D14" s="5">
        <f>'EP 01'!C15</f>
        <v>0</v>
      </c>
      <c r="E14" s="3">
        <f>'EP 01'!P15</f>
        <v>0</v>
      </c>
      <c r="F14" s="3">
        <f>'EP 01'!Q15</f>
        <v>0</v>
      </c>
      <c r="G14" s="3">
        <f t="shared" si="0"/>
        <v>0</v>
      </c>
      <c r="H14" s="3" t="str">
        <f t="shared" si="1"/>
        <v>0</v>
      </c>
      <c r="I14" s="3"/>
    </row>
    <row r="15" spans="1:9" ht="20.25" customHeight="1">
      <c r="A15" s="3">
        <v>11</v>
      </c>
      <c r="B15" s="109"/>
      <c r="C15" s="4">
        <f>'EP 01'!B16</f>
        <v>0</v>
      </c>
      <c r="D15" s="5">
        <f>'EP 01'!C16</f>
        <v>0</v>
      </c>
      <c r="E15" s="3">
        <f>'EP 01'!P16</f>
        <v>0</v>
      </c>
      <c r="F15" s="3">
        <f>'EP 01'!Q16</f>
        <v>0</v>
      </c>
      <c r="G15" s="3">
        <f t="shared" si="0"/>
        <v>0</v>
      </c>
      <c r="H15" s="3" t="str">
        <f t="shared" si="1"/>
        <v>0</v>
      </c>
      <c r="I15" s="3"/>
    </row>
    <row r="16" spans="1:9" ht="20.25" customHeight="1">
      <c r="A16" s="3">
        <v>12</v>
      </c>
      <c r="B16" s="109"/>
      <c r="C16" s="4">
        <f>'EP 01'!B17</f>
        <v>0</v>
      </c>
      <c r="D16" s="5">
        <f>'EP 01'!C17</f>
        <v>0</v>
      </c>
      <c r="E16" s="3">
        <f>'EP 01'!P17</f>
        <v>0</v>
      </c>
      <c r="F16" s="3">
        <f>'EP 01'!Q17</f>
        <v>0</v>
      </c>
      <c r="G16" s="3">
        <f t="shared" si="0"/>
        <v>0</v>
      </c>
      <c r="H16" s="3" t="str">
        <f t="shared" si="1"/>
        <v>0</v>
      </c>
      <c r="I16" s="3"/>
    </row>
    <row r="17" spans="1:9" ht="20.25" customHeight="1">
      <c r="A17" s="3">
        <v>13</v>
      </c>
      <c r="B17" s="109"/>
      <c r="C17" s="4">
        <f>'EP 01'!B18</f>
        <v>0</v>
      </c>
      <c r="D17" s="5">
        <f>'EP 01'!C18</f>
        <v>0</v>
      </c>
      <c r="E17" s="3">
        <f>'EP 01'!P18</f>
        <v>0</v>
      </c>
      <c r="F17" s="3">
        <f>'EP 01'!Q18</f>
        <v>0</v>
      </c>
      <c r="G17" s="3">
        <f t="shared" si="0"/>
        <v>0</v>
      </c>
      <c r="H17" s="3" t="str">
        <f t="shared" si="1"/>
        <v>0</v>
      </c>
      <c r="I17" s="3"/>
    </row>
    <row r="18" spans="1:9" ht="20.25" customHeight="1">
      <c r="A18" s="3">
        <v>14</v>
      </c>
      <c r="B18" s="109"/>
      <c r="C18" s="4">
        <f>'EP 01'!B19</f>
        <v>0</v>
      </c>
      <c r="D18" s="5">
        <f>'EP 01'!C19</f>
        <v>0</v>
      </c>
      <c r="E18" s="3">
        <f>'EP 01'!P19</f>
        <v>0</v>
      </c>
      <c r="F18" s="3">
        <f>'EP 01'!Q19</f>
        <v>0</v>
      </c>
      <c r="G18" s="3">
        <f t="shared" si="0"/>
        <v>0</v>
      </c>
      <c r="H18" s="3" t="str">
        <f t="shared" si="1"/>
        <v>0</v>
      </c>
      <c r="I18" s="3"/>
    </row>
    <row r="19" spans="1:9" ht="20.25" customHeight="1">
      <c r="A19" s="3">
        <v>15</v>
      </c>
      <c r="B19" s="109"/>
      <c r="C19" s="4">
        <f>'EP 01'!B20</f>
        <v>0</v>
      </c>
      <c r="D19" s="5">
        <f>'EP 01'!C20</f>
        <v>0</v>
      </c>
      <c r="E19" s="3">
        <f>'EP 01'!P20</f>
        <v>0</v>
      </c>
      <c r="F19" s="3">
        <f>'EP 01'!Q20</f>
        <v>0</v>
      </c>
      <c r="G19" s="3">
        <f t="shared" si="0"/>
        <v>0</v>
      </c>
      <c r="H19" s="3" t="str">
        <f t="shared" si="1"/>
        <v>0</v>
      </c>
      <c r="I19" s="3"/>
    </row>
    <row r="20" spans="1:9" ht="20.25" customHeight="1">
      <c r="A20" s="3">
        <v>16</v>
      </c>
      <c r="B20" s="109"/>
      <c r="C20" s="4">
        <f>'EP 01'!B21</f>
        <v>0</v>
      </c>
      <c r="D20" s="5">
        <f>'EP 01'!C21</f>
        <v>0</v>
      </c>
      <c r="E20" s="3">
        <f>'EP 01'!P21</f>
        <v>0</v>
      </c>
      <c r="F20" s="3">
        <f>'EP 01'!Q21</f>
        <v>0</v>
      </c>
      <c r="G20" s="3">
        <f t="shared" si="0"/>
        <v>0</v>
      </c>
      <c r="H20" s="3" t="str">
        <f t="shared" si="1"/>
        <v>0</v>
      </c>
      <c r="I20" s="3"/>
    </row>
    <row r="21" spans="1:9" ht="20.25" customHeight="1">
      <c r="A21" s="3">
        <v>17</v>
      </c>
      <c r="B21" s="106"/>
      <c r="C21" s="4">
        <f>'EP 01'!B22</f>
        <v>0</v>
      </c>
      <c r="D21" s="5">
        <f>'EP 01'!C22</f>
        <v>0</v>
      </c>
      <c r="E21" s="3">
        <f>'EP 01'!P22</f>
        <v>0</v>
      </c>
      <c r="F21" s="3">
        <f>'EP 01'!Q22</f>
        <v>0</v>
      </c>
      <c r="G21" s="3">
        <f t="shared" si="0"/>
        <v>0</v>
      </c>
      <c r="H21" s="3" t="str">
        <f t="shared" si="1"/>
        <v>0</v>
      </c>
      <c r="I21" s="3"/>
    </row>
    <row r="22" spans="1:9" ht="20.25" customHeight="1">
      <c r="A22" s="3">
        <v>18</v>
      </c>
      <c r="B22" s="106"/>
      <c r="C22" s="4">
        <f>'EP 01'!B23</f>
        <v>0</v>
      </c>
      <c r="D22" s="5">
        <f>'EP 01'!C23</f>
        <v>0</v>
      </c>
      <c r="E22" s="3">
        <f>'EP 01'!P23</f>
        <v>0</v>
      </c>
      <c r="F22" s="3">
        <f>'EP 01'!Q23</f>
        <v>0</v>
      </c>
      <c r="G22" s="3">
        <f t="shared" si="0"/>
        <v>0</v>
      </c>
      <c r="H22" s="3" t="str">
        <f t="shared" si="1"/>
        <v>0</v>
      </c>
      <c r="I22" s="3"/>
    </row>
    <row r="23" spans="1:9" ht="20.25" customHeight="1">
      <c r="A23" s="3">
        <v>19</v>
      </c>
      <c r="B23" s="106"/>
      <c r="C23" s="4">
        <f>'EP 01'!B24</f>
        <v>0</v>
      </c>
      <c r="D23" s="5">
        <f>'EP 01'!C24</f>
        <v>0</v>
      </c>
      <c r="E23" s="3">
        <f>'EP 01'!P24</f>
        <v>0</v>
      </c>
      <c r="F23" s="3">
        <f>'EP 01'!Q24</f>
        <v>0</v>
      </c>
      <c r="G23" s="3">
        <f aca="true" t="shared" si="2" ref="G23:G29">SUM(E23:F23)</f>
        <v>0</v>
      </c>
      <c r="H23" s="3" t="str">
        <f aca="true" t="shared" si="3" ref="H23:H29">IF(G23&lt;$L$12,"0",IF(G23&lt;$L$11,"1",IF(G23&lt;$L$10,"1.5",IF(G23&lt;$L$9,"2",IF(G23&lt;$L$8,"2.5",IF(G23&lt;$L$7,"3",IF(G23&lt;$L$6,"3.5","4")))))))</f>
        <v>0</v>
      </c>
      <c r="I23" s="3"/>
    </row>
    <row r="24" spans="1:9" ht="20.25" customHeight="1">
      <c r="A24" s="3">
        <v>20</v>
      </c>
      <c r="B24" s="106"/>
      <c r="C24" s="4">
        <f>'EP 01'!B25</f>
        <v>0</v>
      </c>
      <c r="D24" s="5">
        <f>'EP 01'!C25</f>
        <v>0</v>
      </c>
      <c r="E24" s="3">
        <f>'EP 01'!P25</f>
        <v>0</v>
      </c>
      <c r="F24" s="3">
        <f>'EP 01'!Q25</f>
        <v>0</v>
      </c>
      <c r="G24" s="3">
        <f t="shared" si="2"/>
        <v>0</v>
      </c>
      <c r="H24" s="3" t="str">
        <f t="shared" si="3"/>
        <v>0</v>
      </c>
      <c r="I24" s="3"/>
    </row>
    <row r="25" spans="1:9" ht="20.25" customHeight="1">
      <c r="A25" s="3">
        <v>21</v>
      </c>
      <c r="B25" s="106"/>
      <c r="C25" s="4">
        <f>'EP 01'!B26</f>
        <v>0</v>
      </c>
      <c r="D25" s="5">
        <f>'EP 01'!C26</f>
        <v>0</v>
      </c>
      <c r="E25" s="3">
        <f>'EP 01'!P26</f>
        <v>0</v>
      </c>
      <c r="F25" s="3">
        <f>'EP 01'!Q26</f>
        <v>0</v>
      </c>
      <c r="G25" s="3">
        <f t="shared" si="2"/>
        <v>0</v>
      </c>
      <c r="H25" s="3" t="str">
        <f t="shared" si="3"/>
        <v>0</v>
      </c>
      <c r="I25" s="3"/>
    </row>
    <row r="26" spans="1:9" ht="20.25" customHeight="1">
      <c r="A26" s="3">
        <v>22</v>
      </c>
      <c r="B26" s="106"/>
      <c r="C26" s="4">
        <f>'EP 01'!B27</f>
        <v>0</v>
      </c>
      <c r="D26" s="5">
        <f>'EP 01'!C27</f>
        <v>0</v>
      </c>
      <c r="E26" s="3">
        <f>'EP 01'!P27</f>
        <v>0</v>
      </c>
      <c r="F26" s="3">
        <f>'EP 01'!Q27</f>
        <v>0</v>
      </c>
      <c r="G26" s="3">
        <f t="shared" si="2"/>
        <v>0</v>
      </c>
      <c r="H26" s="3" t="str">
        <f t="shared" si="3"/>
        <v>0</v>
      </c>
      <c r="I26" s="3"/>
    </row>
    <row r="27" spans="1:9" ht="20.25" customHeight="1">
      <c r="A27" s="3">
        <v>23</v>
      </c>
      <c r="B27" s="106"/>
      <c r="C27" s="4">
        <f>'EP 01'!B28</f>
        <v>0</v>
      </c>
      <c r="D27" s="5">
        <f>'EP 01'!C28</f>
        <v>0</v>
      </c>
      <c r="E27" s="3">
        <f>'EP 01'!P28</f>
        <v>0</v>
      </c>
      <c r="F27" s="3">
        <f>'EP 01'!Q28</f>
        <v>0</v>
      </c>
      <c r="G27" s="3">
        <f t="shared" si="2"/>
        <v>0</v>
      </c>
      <c r="H27" s="3" t="str">
        <f t="shared" si="3"/>
        <v>0</v>
      </c>
      <c r="I27" s="3"/>
    </row>
    <row r="28" spans="1:9" ht="20.25" customHeight="1">
      <c r="A28" s="3">
        <v>24</v>
      </c>
      <c r="B28" s="106"/>
      <c r="C28" s="4">
        <f>'EP 01'!B29</f>
        <v>0</v>
      </c>
      <c r="D28" s="5">
        <f>'EP 01'!C29</f>
        <v>0</v>
      </c>
      <c r="E28" s="3">
        <f>'EP 01'!P29</f>
        <v>0</v>
      </c>
      <c r="F28" s="3">
        <f>'EP 01'!Q29</f>
        <v>0</v>
      </c>
      <c r="G28" s="3">
        <f t="shared" si="2"/>
        <v>0</v>
      </c>
      <c r="H28" s="3" t="str">
        <f t="shared" si="3"/>
        <v>0</v>
      </c>
      <c r="I28" s="3"/>
    </row>
    <row r="29" spans="1:9" ht="20.25" customHeight="1">
      <c r="A29" s="3">
        <v>25</v>
      </c>
      <c r="B29" s="106"/>
      <c r="C29" s="4">
        <f>'EP 01'!B30</f>
        <v>0</v>
      </c>
      <c r="D29" s="5">
        <f>'EP 01'!C30</f>
        <v>0</v>
      </c>
      <c r="E29" s="3">
        <f>'EP 01'!P30</f>
        <v>0</v>
      </c>
      <c r="F29" s="3">
        <f>'EP 01'!Q30</f>
        <v>0</v>
      </c>
      <c r="G29" s="3">
        <f t="shared" si="2"/>
        <v>0</v>
      </c>
      <c r="H29" s="3" t="str">
        <f t="shared" si="3"/>
        <v>0</v>
      </c>
      <c r="I29" s="3"/>
    </row>
    <row r="30" spans="1:9" ht="20.25" customHeight="1">
      <c r="A30" s="3">
        <v>26</v>
      </c>
      <c r="B30" s="106"/>
      <c r="C30" s="4">
        <f>'EP 01'!B31</f>
        <v>0</v>
      </c>
      <c r="D30" s="5">
        <f>'EP 01'!C31</f>
        <v>0</v>
      </c>
      <c r="E30" s="3">
        <f>'EP 01'!P21</f>
        <v>0</v>
      </c>
      <c r="F30" s="3">
        <f>'EP 01'!Q21</f>
        <v>0</v>
      </c>
      <c r="G30" s="3">
        <f>SUM(E30:F30)</f>
        <v>0</v>
      </c>
      <c r="H30" s="3" t="str">
        <f>IF(G30&lt;$L$12,"0",IF(G30&lt;$L$11,"1",IF(G30&lt;$L$10,"1.5",IF(G30&lt;$L$9,"2",IF(G30&lt;$L$8,"2.5",IF(G30&lt;$L$7,"3",IF(G30&lt;$L$6,"3.5","4")))))))</f>
        <v>0</v>
      </c>
      <c r="I30" s="3"/>
    </row>
    <row r="31" spans="1:9" ht="20.25" customHeight="1">
      <c r="A31" s="3">
        <v>27</v>
      </c>
      <c r="B31" s="106"/>
      <c r="C31" s="4">
        <f>'EP 01'!B22</f>
        <v>0</v>
      </c>
      <c r="D31" s="5">
        <f>'EP 01'!C22</f>
        <v>0</v>
      </c>
      <c r="E31" s="3">
        <f>'EP 01'!P22</f>
        <v>0</v>
      </c>
      <c r="F31" s="3">
        <f>'EP 01'!Q22</f>
        <v>0</v>
      </c>
      <c r="G31" s="3">
        <f>SUM(E31:F31)</f>
        <v>0</v>
      </c>
      <c r="H31" s="3" t="str">
        <f>IF(G31&lt;$L$12,"0",IF(G31&lt;$L$11,"1",IF(G31&lt;$L$10,"1.5",IF(G31&lt;$L$9,"2",IF(G31&lt;$L$8,"2.5",IF(G31&lt;$L$7,"3",IF(G31&lt;$L$6,"3.5","4")))))))</f>
        <v>0</v>
      </c>
      <c r="I31" s="3"/>
    </row>
    <row r="32" spans="1:9" ht="20.25" customHeight="1">
      <c r="A32" s="3">
        <v>28</v>
      </c>
      <c r="B32" s="107"/>
      <c r="C32" s="4">
        <f>'EP 01'!B23</f>
        <v>0</v>
      </c>
      <c r="D32" s="5">
        <f>'EP 01'!C23</f>
        <v>0</v>
      </c>
      <c r="E32" s="3">
        <f>'EP 01'!P23</f>
        <v>0</v>
      </c>
      <c r="F32" s="3">
        <f>'EP 01'!Q23</f>
        <v>0</v>
      </c>
      <c r="G32" s="3">
        <f>SUM(E32:F32)</f>
        <v>0</v>
      </c>
      <c r="H32" s="3" t="str">
        <f>IF(G32&lt;$L$12,"0",IF(G32&lt;$L$11,"1",IF(G32&lt;$L$10,"1.5",IF(G32&lt;$L$9,"2",IF(G32&lt;$L$8,"2.5",IF(G32&lt;$L$7,"3",IF(G32&lt;$L$6,"3.5","4")))))))</f>
        <v>0</v>
      </c>
      <c r="I32" s="3"/>
    </row>
    <row r="33" spans="1:9" ht="20.25" customHeight="1">
      <c r="A33" s="3">
        <v>29</v>
      </c>
      <c r="B33" s="107"/>
      <c r="C33" s="4">
        <f>'EP 01'!B24</f>
        <v>0</v>
      </c>
      <c r="D33" s="5">
        <f>'EP 01'!C24</f>
        <v>0</v>
      </c>
      <c r="E33" s="3">
        <f>'EP 01'!P24</f>
        <v>0</v>
      </c>
      <c r="F33" s="3">
        <f>'EP 01'!Q24</f>
        <v>0</v>
      </c>
      <c r="G33" s="3">
        <f>SUM(E33:F33)</f>
        <v>0</v>
      </c>
      <c r="H33" s="3" t="str">
        <f>IF(G33&lt;$L$12,"0",IF(G33&lt;$L$11,"1",IF(G33&lt;$L$10,"1.5",IF(G33&lt;$L$9,"2",IF(G33&lt;$L$8,"2.5",IF(G33&lt;$L$7,"3",IF(G33&lt;$L$6,"3.5","4")))))))</f>
        <v>0</v>
      </c>
      <c r="I33" s="3"/>
    </row>
    <row r="34" spans="1:9" ht="15.75" customHeight="1">
      <c r="A34" s="7"/>
      <c r="B34" s="8"/>
      <c r="C34" s="9"/>
      <c r="D34" s="9"/>
      <c r="E34" s="8"/>
      <c r="F34" s="8"/>
      <c r="G34" s="8"/>
      <c r="H34" s="8"/>
      <c r="I34" s="8"/>
    </row>
    <row r="35" spans="1:9" ht="20.25" customHeight="1">
      <c r="A35" s="137" t="s">
        <v>76</v>
      </c>
      <c r="B35" s="137"/>
      <c r="C35" s="137"/>
      <c r="D35" s="137"/>
      <c r="E35" s="137"/>
      <c r="F35" s="137"/>
      <c r="G35" s="137"/>
      <c r="H35" s="137"/>
      <c r="I35" s="137"/>
    </row>
    <row r="36" spans="1:9" ht="20.25" customHeight="1">
      <c r="A36" s="132" t="s">
        <v>77</v>
      </c>
      <c r="B36" s="132"/>
      <c r="C36" s="132"/>
      <c r="D36" s="132"/>
      <c r="E36" s="132"/>
      <c r="F36" s="132"/>
      <c r="G36" s="132"/>
      <c r="H36" s="132"/>
      <c r="I36" s="132"/>
    </row>
    <row r="37" spans="1:9" ht="20.25" customHeight="1">
      <c r="A37" s="133" t="s">
        <v>78</v>
      </c>
      <c r="B37" s="133"/>
      <c r="C37" s="133"/>
      <c r="D37" s="133"/>
      <c r="E37" s="133"/>
      <c r="F37" s="133"/>
      <c r="G37" s="133"/>
      <c r="H37" s="133"/>
      <c r="I37" s="133"/>
    </row>
    <row r="38" ht="24" customHeight="1"/>
    <row r="39" ht="24" customHeight="1"/>
    <row r="40" ht="24" customHeight="1"/>
    <row r="41" ht="12.75" customHeight="1"/>
    <row r="44" ht="12.75">
      <c r="G44" s="6"/>
    </row>
  </sheetData>
  <sheetProtection/>
  <mergeCells count="7">
    <mergeCell ref="A36:I36"/>
    <mergeCell ref="A37:I37"/>
    <mergeCell ref="C4:D4"/>
    <mergeCell ref="A1:I1"/>
    <mergeCell ref="A2:I2"/>
    <mergeCell ref="A3:I3"/>
    <mergeCell ref="A35:I35"/>
  </mergeCells>
  <printOptions/>
  <pageMargins left="0.4" right="0.3" top="0.3" bottom="0.3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2:E37"/>
  <sheetViews>
    <sheetView zoomScalePageLayoutView="0" workbookViewId="0" topLeftCell="A10">
      <selection activeCell="A12" sqref="A12:D12"/>
    </sheetView>
  </sheetViews>
  <sheetFormatPr defaultColWidth="9.140625" defaultRowHeight="12.75"/>
  <cols>
    <col min="1" max="4" width="24.7109375" style="0" customWidth="1"/>
    <col min="5" max="5" width="20.7109375" style="0" customWidth="1"/>
    <col min="6" max="7" width="9.7109375" style="0" customWidth="1"/>
  </cols>
  <sheetData>
    <row r="12" spans="1:4" s="15" customFormat="1" ht="16.5" customHeight="1">
      <c r="A12" s="144" t="s">
        <v>79</v>
      </c>
      <c r="B12" s="144"/>
      <c r="C12" s="144"/>
      <c r="D12" s="144"/>
    </row>
    <row r="13" spans="1:4" s="17" customFormat="1" ht="16.5" customHeight="1">
      <c r="A13" s="144" t="s">
        <v>12</v>
      </c>
      <c r="B13" s="144"/>
      <c r="C13" s="144"/>
      <c r="D13" s="144"/>
    </row>
    <row r="14" spans="1:4" s="17" customFormat="1" ht="16.5" customHeight="1">
      <c r="A14" s="144" t="s">
        <v>41</v>
      </c>
      <c r="B14" s="144"/>
      <c r="C14" s="144"/>
      <c r="D14" s="144"/>
    </row>
    <row r="15" spans="1:4" s="17" customFormat="1" ht="16.5" customHeight="1">
      <c r="A15" s="144" t="s">
        <v>39</v>
      </c>
      <c r="B15" s="144"/>
      <c r="C15" s="144"/>
      <c r="D15" s="144"/>
    </row>
    <row r="16" spans="1:4" s="17" customFormat="1" ht="16.5" customHeight="1">
      <c r="A16" s="144" t="s">
        <v>40</v>
      </c>
      <c r="B16" s="144"/>
      <c r="C16" s="144"/>
      <c r="D16" s="144"/>
    </row>
    <row r="17" spans="1:4" s="16" customFormat="1" ht="9.75" customHeight="1">
      <c r="A17" s="35"/>
      <c r="B17" s="35"/>
      <c r="C17" s="35"/>
      <c r="D17" s="35"/>
    </row>
    <row r="18" spans="1:5" s="17" customFormat="1" ht="16.5" customHeight="1">
      <c r="A18" s="141" t="s">
        <v>17</v>
      </c>
      <c r="B18" s="142"/>
      <c r="C18" s="142"/>
      <c r="D18" s="143"/>
      <c r="E18" s="18"/>
    </row>
    <row r="19" spans="1:5" s="17" customFormat="1" ht="16.5" customHeight="1">
      <c r="A19" s="36" t="s">
        <v>13</v>
      </c>
      <c r="B19" s="36" t="s">
        <v>14</v>
      </c>
      <c r="C19" s="36" t="s">
        <v>15</v>
      </c>
      <c r="D19" s="36" t="s">
        <v>16</v>
      </c>
      <c r="E19" s="18"/>
    </row>
    <row r="20" spans="1:4" s="17" customFormat="1" ht="16.5" customHeight="1">
      <c r="A20" s="37">
        <v>4</v>
      </c>
      <c r="B20" s="37" t="s">
        <v>20</v>
      </c>
      <c r="C20" s="37">
        <f>'EP 01'!X17</f>
        <v>0</v>
      </c>
      <c r="D20" s="51">
        <f>'EP 01'!Y17</f>
        <v>0</v>
      </c>
    </row>
    <row r="21" spans="1:4" s="17" customFormat="1" ht="16.5" customHeight="1">
      <c r="A21" s="37">
        <v>3.5</v>
      </c>
      <c r="B21" s="37" t="s">
        <v>21</v>
      </c>
      <c r="C21" s="37">
        <f>'EP 01'!X18</f>
        <v>0</v>
      </c>
      <c r="D21" s="51">
        <f>'EP 01'!Y18</f>
        <v>0</v>
      </c>
    </row>
    <row r="22" spans="1:4" s="17" customFormat="1" ht="16.5" customHeight="1">
      <c r="A22" s="37">
        <v>3</v>
      </c>
      <c r="B22" s="37" t="s">
        <v>22</v>
      </c>
      <c r="C22" s="37">
        <f>'EP 01'!X19</f>
        <v>0</v>
      </c>
      <c r="D22" s="51">
        <f>'EP 01'!Y19</f>
        <v>0</v>
      </c>
    </row>
    <row r="23" spans="1:4" s="17" customFormat="1" ht="16.5" customHeight="1">
      <c r="A23" s="37">
        <v>2.5</v>
      </c>
      <c r="B23" s="37" t="s">
        <v>23</v>
      </c>
      <c r="C23" s="37">
        <f>'EP 01'!X20</f>
        <v>0</v>
      </c>
      <c r="D23" s="51">
        <f>'EP 01'!Y20</f>
        <v>0</v>
      </c>
    </row>
    <row r="24" spans="1:4" s="17" customFormat="1" ht="16.5" customHeight="1">
      <c r="A24" s="37">
        <v>2</v>
      </c>
      <c r="B24" s="37" t="s">
        <v>24</v>
      </c>
      <c r="C24" s="37">
        <f>'EP 01'!X21</f>
        <v>0</v>
      </c>
      <c r="D24" s="51">
        <f>'EP 01'!Y21</f>
        <v>0</v>
      </c>
    </row>
    <row r="25" spans="1:4" s="17" customFormat="1" ht="16.5" customHeight="1">
      <c r="A25" s="37">
        <v>1.5</v>
      </c>
      <c r="B25" s="37" t="s">
        <v>25</v>
      </c>
      <c r="C25" s="37">
        <f>'EP 01'!X22</f>
        <v>0</v>
      </c>
      <c r="D25" s="51">
        <f>'EP 01'!Y22</f>
        <v>0</v>
      </c>
    </row>
    <row r="26" spans="1:4" s="17" customFormat="1" ht="16.5" customHeight="1">
      <c r="A26" s="37">
        <v>1</v>
      </c>
      <c r="B26" s="37" t="s">
        <v>26</v>
      </c>
      <c r="C26" s="37">
        <f>'EP 01'!X23</f>
        <v>0</v>
      </c>
      <c r="D26" s="51">
        <f>'EP 01'!Y23</f>
        <v>0</v>
      </c>
    </row>
    <row r="27" spans="1:5" s="17" customFormat="1" ht="16.5" customHeight="1">
      <c r="A27" s="37">
        <v>0</v>
      </c>
      <c r="B27" s="36" t="s">
        <v>27</v>
      </c>
      <c r="C27" s="37">
        <f>'EP 01'!X24</f>
        <v>0</v>
      </c>
      <c r="D27" s="51">
        <f>'EP 01'!Y24</f>
        <v>0</v>
      </c>
      <c r="E27" s="20"/>
    </row>
    <row r="28" spans="1:5" s="17" customFormat="1" ht="16.5" customHeight="1">
      <c r="A28" s="37" t="s">
        <v>19</v>
      </c>
      <c r="B28" s="36"/>
      <c r="C28" s="37">
        <f>'EP 01'!X25</f>
        <v>0</v>
      </c>
      <c r="D28" s="51">
        <f>'EP 01'!Y25</f>
        <v>0</v>
      </c>
      <c r="E28" s="20"/>
    </row>
    <row r="29" spans="1:4" s="17" customFormat="1" ht="16.5" customHeight="1">
      <c r="A29" s="37" t="s">
        <v>18</v>
      </c>
      <c r="B29" s="37"/>
      <c r="C29" s="37">
        <f>'EP 01'!X31</f>
        <v>0</v>
      </c>
      <c r="D29" s="51">
        <f>'EP 01'!Y31</f>
        <v>0</v>
      </c>
    </row>
    <row r="30" spans="1:4" s="17" customFormat="1" ht="16.5" customHeight="1">
      <c r="A30" s="138" t="s">
        <v>42</v>
      </c>
      <c r="B30" s="140"/>
      <c r="C30" s="37">
        <f>'EP 01'!X32</f>
        <v>0</v>
      </c>
      <c r="D30" s="51" t="s">
        <v>34</v>
      </c>
    </row>
    <row r="31" spans="1:4" ht="9.75" customHeight="1">
      <c r="A31" s="38"/>
      <c r="B31" s="39"/>
      <c r="C31" s="39"/>
      <c r="D31" s="40"/>
    </row>
    <row r="32" spans="1:4" s="17" customFormat="1" ht="18" customHeight="1">
      <c r="A32" s="138" t="s">
        <v>28</v>
      </c>
      <c r="B32" s="139"/>
      <c r="C32" s="139"/>
      <c r="D32" s="140"/>
    </row>
    <row r="33" spans="1:4" ht="13.5" customHeight="1">
      <c r="A33" s="41"/>
      <c r="B33" s="42"/>
      <c r="C33" s="42"/>
      <c r="D33" s="43"/>
    </row>
    <row r="34" spans="1:4" s="17" customFormat="1" ht="18" customHeight="1">
      <c r="A34" s="44" t="s">
        <v>37</v>
      </c>
      <c r="B34" s="45"/>
      <c r="C34" s="46" t="s">
        <v>35</v>
      </c>
      <c r="D34" s="47"/>
    </row>
    <row r="35" spans="1:4" ht="13.5" customHeight="1">
      <c r="A35" s="41"/>
      <c r="B35" s="42"/>
      <c r="C35" s="42"/>
      <c r="D35" s="43"/>
    </row>
    <row r="36" spans="1:4" s="17" customFormat="1" ht="18" customHeight="1">
      <c r="A36" s="44" t="s">
        <v>38</v>
      </c>
      <c r="B36" s="45"/>
      <c r="C36" s="46" t="s">
        <v>36</v>
      </c>
      <c r="D36" s="47"/>
    </row>
    <row r="37" spans="1:4" ht="12.75">
      <c r="A37" s="48"/>
      <c r="B37" s="49"/>
      <c r="C37" s="49"/>
      <c r="D37" s="50"/>
    </row>
  </sheetData>
  <sheetProtection/>
  <mergeCells count="8">
    <mergeCell ref="A32:D32"/>
    <mergeCell ref="A30:B30"/>
    <mergeCell ref="A18:D18"/>
    <mergeCell ref="A12:D12"/>
    <mergeCell ref="A13:D13"/>
    <mergeCell ref="A14:D14"/>
    <mergeCell ref="A15:D15"/>
    <mergeCell ref="A16:D16"/>
  </mergeCells>
  <printOptions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9">
      <selection activeCell="K21" sqref="K21"/>
    </sheetView>
  </sheetViews>
  <sheetFormatPr defaultColWidth="9.140625" defaultRowHeight="12.75"/>
  <cols>
    <col min="1" max="1" width="10.7109375" style="0" customWidth="1"/>
    <col min="2" max="11" width="7.28125" style="0" customWidth="1"/>
    <col min="12" max="12" width="11.7109375" style="0" customWidth="1"/>
  </cols>
  <sheetData>
    <row r="1" spans="1:12" ht="13.5" thickTop="1">
      <c r="A1" s="75"/>
      <c r="B1" s="74"/>
      <c r="C1" s="74"/>
      <c r="D1" s="74"/>
      <c r="E1" s="74"/>
      <c r="F1" s="74"/>
      <c r="G1" s="74"/>
      <c r="H1" s="74"/>
      <c r="I1" s="74"/>
      <c r="J1" s="74"/>
      <c r="K1" s="74"/>
      <c r="L1" s="76"/>
    </row>
    <row r="2" spans="1:13" ht="12.75">
      <c r="A2" s="77"/>
      <c r="B2" s="60"/>
      <c r="C2" s="60"/>
      <c r="D2" s="60"/>
      <c r="E2" s="60"/>
      <c r="F2" s="60"/>
      <c r="G2" s="60"/>
      <c r="H2" s="60"/>
      <c r="I2" s="60"/>
      <c r="J2" s="60"/>
      <c r="K2" s="60"/>
      <c r="L2" s="78"/>
      <c r="M2" s="60"/>
    </row>
    <row r="3" spans="1:13" ht="12.75">
      <c r="A3" s="77"/>
      <c r="B3" s="60"/>
      <c r="C3" s="60"/>
      <c r="D3" s="60"/>
      <c r="E3" s="60"/>
      <c r="F3" s="60"/>
      <c r="G3" s="60"/>
      <c r="H3" s="60"/>
      <c r="I3" s="60"/>
      <c r="J3" s="60"/>
      <c r="K3" s="60"/>
      <c r="L3" s="78"/>
      <c r="M3" s="60"/>
    </row>
    <row r="4" spans="1:13" ht="12.75">
      <c r="A4" s="77"/>
      <c r="B4" s="60"/>
      <c r="C4" s="60"/>
      <c r="D4" s="60"/>
      <c r="E4" s="60"/>
      <c r="F4" s="60"/>
      <c r="G4" s="60"/>
      <c r="H4" s="60"/>
      <c r="I4" s="60"/>
      <c r="J4" s="60"/>
      <c r="K4" s="60"/>
      <c r="L4" s="78"/>
      <c r="M4" s="60"/>
    </row>
    <row r="5" spans="1:13" ht="12.75">
      <c r="A5" s="77"/>
      <c r="B5" s="60"/>
      <c r="C5" s="60"/>
      <c r="D5" s="60"/>
      <c r="E5" s="60"/>
      <c r="F5" s="60"/>
      <c r="G5" s="60"/>
      <c r="H5" s="60"/>
      <c r="I5" s="60"/>
      <c r="J5" s="60"/>
      <c r="K5" s="60"/>
      <c r="L5" s="78"/>
      <c r="M5" s="60"/>
    </row>
    <row r="6" spans="1:13" ht="12.75">
      <c r="A6" s="77"/>
      <c r="B6" s="60"/>
      <c r="C6" s="60"/>
      <c r="D6" s="60"/>
      <c r="E6" s="60"/>
      <c r="F6" s="60"/>
      <c r="G6" s="60"/>
      <c r="H6" s="60"/>
      <c r="I6" s="60"/>
      <c r="J6" s="60"/>
      <c r="K6" s="60"/>
      <c r="L6" s="78"/>
      <c r="M6" s="60"/>
    </row>
    <row r="7" spans="1:13" ht="12.75">
      <c r="A7" s="77"/>
      <c r="B7" s="60"/>
      <c r="C7" s="60"/>
      <c r="D7" s="60"/>
      <c r="E7" s="60"/>
      <c r="F7" s="60"/>
      <c r="G7" s="60"/>
      <c r="H7" s="60"/>
      <c r="I7" s="60"/>
      <c r="J7" s="60"/>
      <c r="K7" s="60"/>
      <c r="L7" s="78"/>
      <c r="M7" s="60"/>
    </row>
    <row r="8" spans="1:13" ht="12.75">
      <c r="A8" s="77"/>
      <c r="B8" s="60"/>
      <c r="C8" s="60"/>
      <c r="D8" s="60"/>
      <c r="E8" s="60"/>
      <c r="F8" s="60"/>
      <c r="G8" s="60"/>
      <c r="H8" s="60"/>
      <c r="I8" s="60"/>
      <c r="J8" s="60"/>
      <c r="K8" s="60"/>
      <c r="L8" s="78"/>
      <c r="M8" s="60"/>
    </row>
    <row r="9" spans="1:13" s="64" customFormat="1" ht="34.5">
      <c r="A9" s="79"/>
      <c r="B9" s="63"/>
      <c r="C9" s="63"/>
      <c r="D9" s="71" t="s">
        <v>49</v>
      </c>
      <c r="E9" s="63"/>
      <c r="F9" s="63"/>
      <c r="G9" s="63"/>
      <c r="H9" s="63"/>
      <c r="I9" s="63"/>
      <c r="J9" s="63"/>
      <c r="K9" s="63"/>
      <c r="L9" s="80"/>
      <c r="M9" s="63"/>
    </row>
    <row r="10" spans="1:13" s="66" customFormat="1" ht="26.25" customHeight="1">
      <c r="A10" s="79"/>
      <c r="B10" s="65"/>
      <c r="C10" s="65"/>
      <c r="D10" s="72" t="s">
        <v>72</v>
      </c>
      <c r="E10" s="65"/>
      <c r="F10" s="65"/>
      <c r="G10" s="65"/>
      <c r="H10" s="65"/>
      <c r="I10" s="65"/>
      <c r="J10" s="65"/>
      <c r="K10" s="65"/>
      <c r="L10" s="81"/>
      <c r="M10" s="65"/>
    </row>
    <row r="11" spans="1:14" s="66" customFormat="1" ht="26.25" customHeight="1">
      <c r="A11" s="79"/>
      <c r="B11" s="65" t="s">
        <v>50</v>
      </c>
      <c r="C11" s="65"/>
      <c r="D11" s="145"/>
      <c r="E11" s="145"/>
      <c r="F11" s="145"/>
      <c r="G11" s="65" t="s">
        <v>51</v>
      </c>
      <c r="H11" s="65"/>
      <c r="I11" s="145"/>
      <c r="J11" s="145"/>
      <c r="K11" s="145"/>
      <c r="L11" s="81"/>
      <c r="M11" s="65"/>
      <c r="N11" s="70"/>
    </row>
    <row r="12" spans="1:13" s="66" customFormat="1" ht="26.25" customHeight="1">
      <c r="A12" s="79" t="s">
        <v>73</v>
      </c>
      <c r="B12" s="145"/>
      <c r="C12" s="145"/>
      <c r="D12" s="145"/>
      <c r="E12" s="145"/>
      <c r="F12" s="145"/>
      <c r="G12" s="145"/>
      <c r="H12" s="65" t="s">
        <v>52</v>
      </c>
      <c r="I12" s="65"/>
      <c r="J12" s="145"/>
      <c r="K12" s="145"/>
      <c r="L12" s="146"/>
      <c r="M12" s="65"/>
    </row>
    <row r="13" spans="1:13" s="66" customFormat="1" ht="23.25">
      <c r="A13" s="79" t="s">
        <v>74</v>
      </c>
      <c r="B13" s="157"/>
      <c r="C13" s="157"/>
      <c r="D13" s="157"/>
      <c r="E13" s="65" t="s">
        <v>53</v>
      </c>
      <c r="F13" s="145"/>
      <c r="G13" s="145"/>
      <c r="H13" s="145"/>
      <c r="I13" s="65" t="s">
        <v>54</v>
      </c>
      <c r="J13" s="157"/>
      <c r="K13" s="157"/>
      <c r="L13" s="81" t="s">
        <v>55</v>
      </c>
      <c r="M13" s="65"/>
    </row>
    <row r="14" spans="1:13" s="66" customFormat="1" ht="23.25">
      <c r="A14" s="79" t="s">
        <v>75</v>
      </c>
      <c r="B14" s="145"/>
      <c r="C14" s="145"/>
      <c r="D14" s="145"/>
      <c r="E14" s="145"/>
      <c r="F14" s="145"/>
      <c r="G14" s="145"/>
      <c r="H14" s="65" t="s">
        <v>56</v>
      </c>
      <c r="I14" s="145"/>
      <c r="J14" s="145"/>
      <c r="K14" s="145"/>
      <c r="L14" s="146"/>
      <c r="M14" s="65"/>
    </row>
    <row r="15" spans="1:13" s="66" customFormat="1" ht="23.25">
      <c r="A15" s="79"/>
      <c r="B15" s="65" t="s">
        <v>57</v>
      </c>
      <c r="C15" s="65"/>
      <c r="D15" s="145"/>
      <c r="E15" s="145"/>
      <c r="F15" s="145"/>
      <c r="G15" s="145"/>
      <c r="H15" s="145"/>
      <c r="I15" s="145"/>
      <c r="J15" s="145"/>
      <c r="K15" s="145"/>
      <c r="L15" s="81"/>
      <c r="M15" s="65"/>
    </row>
    <row r="16" spans="1:13" s="68" customFormat="1" ht="14.25">
      <c r="A16" s="82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83"/>
      <c r="M16" s="67"/>
    </row>
    <row r="17" spans="1:13" s="66" customFormat="1" ht="23.25">
      <c r="A17" s="84" t="s">
        <v>54</v>
      </c>
      <c r="B17" s="156" t="s">
        <v>12</v>
      </c>
      <c r="C17" s="157"/>
      <c r="D17" s="157"/>
      <c r="E17" s="157"/>
      <c r="F17" s="157"/>
      <c r="G17" s="157"/>
      <c r="H17" s="157"/>
      <c r="I17" s="157"/>
      <c r="J17" s="157"/>
      <c r="K17" s="158"/>
      <c r="L17" s="85"/>
      <c r="M17" s="65"/>
    </row>
    <row r="18" spans="1:13" s="66" customFormat="1" ht="23.25">
      <c r="A18" s="86" t="s">
        <v>70</v>
      </c>
      <c r="B18" s="150" t="s">
        <v>58</v>
      </c>
      <c r="C18" s="151"/>
      <c r="D18" s="151"/>
      <c r="E18" s="151"/>
      <c r="F18" s="151"/>
      <c r="G18" s="151"/>
      <c r="H18" s="151"/>
      <c r="I18" s="152"/>
      <c r="J18" s="69" t="s">
        <v>59</v>
      </c>
      <c r="K18" s="69"/>
      <c r="L18" s="87" t="s">
        <v>5</v>
      </c>
      <c r="M18" s="65"/>
    </row>
    <row r="19" spans="1:13" s="66" customFormat="1" ht="23.25">
      <c r="A19" s="88" t="s">
        <v>71</v>
      </c>
      <c r="B19" s="153"/>
      <c r="C19" s="154"/>
      <c r="D19" s="154"/>
      <c r="E19" s="154"/>
      <c r="F19" s="154"/>
      <c r="G19" s="154"/>
      <c r="H19" s="154"/>
      <c r="I19" s="155"/>
      <c r="J19" s="69" t="s">
        <v>60</v>
      </c>
      <c r="K19" s="69"/>
      <c r="L19" s="89"/>
      <c r="M19" s="65"/>
    </row>
    <row r="20" spans="1:13" s="62" customFormat="1" ht="15.75" customHeight="1">
      <c r="A20" s="90"/>
      <c r="B20" s="58">
        <v>4</v>
      </c>
      <c r="C20" s="58">
        <v>3.5</v>
      </c>
      <c r="D20" s="58">
        <v>3</v>
      </c>
      <c r="E20" s="58">
        <v>2.5</v>
      </c>
      <c r="F20" s="58">
        <v>2</v>
      </c>
      <c r="G20" s="58">
        <v>1.5</v>
      </c>
      <c r="H20" s="58">
        <v>1</v>
      </c>
      <c r="I20" s="58">
        <v>0</v>
      </c>
      <c r="J20" s="58" t="s">
        <v>19</v>
      </c>
      <c r="K20" s="58" t="s">
        <v>18</v>
      </c>
      <c r="L20" s="91"/>
      <c r="M20" s="61"/>
    </row>
    <row r="21" spans="1:13" s="62" customFormat="1" ht="30" customHeight="1">
      <c r="A21" s="92">
        <f>'EP 03'!C30</f>
        <v>0</v>
      </c>
      <c r="B21" s="73">
        <f>'EP 03'!C20</f>
        <v>0</v>
      </c>
      <c r="C21" s="73">
        <f>'EP 03'!C21</f>
        <v>0</v>
      </c>
      <c r="D21" s="73">
        <f>'EP 03'!C22</f>
        <v>0</v>
      </c>
      <c r="E21" s="73">
        <f>'EP 03'!C23</f>
        <v>0</v>
      </c>
      <c r="F21" s="73">
        <f>'EP 03'!C24</f>
        <v>0</v>
      </c>
      <c r="G21" s="73">
        <f>'EP 03'!C25</f>
        <v>0</v>
      </c>
      <c r="H21" s="73">
        <f>'EP 03'!C26</f>
        <v>0</v>
      </c>
      <c r="I21" s="73">
        <f>'EP 03'!C27</f>
        <v>0</v>
      </c>
      <c r="J21" s="73">
        <f>'EP 03'!C28</f>
        <v>0</v>
      </c>
      <c r="K21" s="73">
        <f>'EP 03'!C29</f>
        <v>0</v>
      </c>
      <c r="L21" s="93"/>
      <c r="M21" s="61"/>
    </row>
    <row r="22" spans="1:13" ht="12.75">
      <c r="A22" s="77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78"/>
      <c r="M22" s="60"/>
    </row>
    <row r="23" spans="1:13" ht="21.75">
      <c r="A23" s="77"/>
      <c r="B23" s="57" t="s">
        <v>28</v>
      </c>
      <c r="C23" s="57"/>
      <c r="D23" s="57"/>
      <c r="E23" s="57"/>
      <c r="F23" s="57"/>
      <c r="G23" s="57"/>
      <c r="H23" s="57"/>
      <c r="I23" s="57"/>
      <c r="J23" s="57"/>
      <c r="K23" s="57"/>
      <c r="L23" s="78"/>
      <c r="M23" s="60"/>
    </row>
    <row r="24" spans="1:13" ht="7.5" customHeight="1">
      <c r="A24" s="7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78"/>
      <c r="M24" s="60"/>
    </row>
    <row r="25" spans="1:13" ht="18" customHeight="1">
      <c r="A25" s="77"/>
      <c r="B25" s="57"/>
      <c r="C25" s="57" t="s">
        <v>61</v>
      </c>
      <c r="D25" s="149"/>
      <c r="E25" s="149"/>
      <c r="F25" s="149"/>
      <c r="G25" s="149"/>
      <c r="H25" s="149"/>
      <c r="I25" s="149"/>
      <c r="J25" s="149"/>
      <c r="K25" s="57"/>
      <c r="L25" s="78"/>
      <c r="M25" s="60"/>
    </row>
    <row r="26" spans="1:13" ht="18" customHeight="1">
      <c r="A26" s="77"/>
      <c r="B26" s="57"/>
      <c r="C26" s="57"/>
      <c r="D26" s="159" t="s">
        <v>57</v>
      </c>
      <c r="E26" s="159"/>
      <c r="F26" s="159"/>
      <c r="G26" s="159"/>
      <c r="H26" s="159"/>
      <c r="I26" s="159"/>
      <c r="J26" s="159"/>
      <c r="K26" s="57"/>
      <c r="L26" s="78"/>
      <c r="M26" s="60"/>
    </row>
    <row r="27" spans="1:13" ht="7.5" customHeight="1">
      <c r="A27" s="7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78"/>
      <c r="M27" s="60"/>
    </row>
    <row r="28" spans="1:13" ht="18" customHeight="1">
      <c r="A28" s="77"/>
      <c r="B28" s="57"/>
      <c r="C28" s="57" t="s">
        <v>61</v>
      </c>
      <c r="D28" s="149"/>
      <c r="E28" s="149"/>
      <c r="F28" s="149"/>
      <c r="G28" s="149"/>
      <c r="H28" s="149"/>
      <c r="I28" s="149"/>
      <c r="J28" s="149"/>
      <c r="K28" s="57"/>
      <c r="L28" s="78"/>
      <c r="M28" s="60"/>
    </row>
    <row r="29" spans="1:13" ht="18" customHeight="1">
      <c r="A29" s="77"/>
      <c r="B29" s="57"/>
      <c r="C29" s="57"/>
      <c r="D29" s="159" t="s">
        <v>62</v>
      </c>
      <c r="E29" s="159"/>
      <c r="F29" s="159"/>
      <c r="G29" s="159"/>
      <c r="H29" s="159"/>
      <c r="I29" s="159"/>
      <c r="J29" s="159"/>
      <c r="K29" s="57"/>
      <c r="L29" s="78"/>
      <c r="M29" s="60"/>
    </row>
    <row r="30" spans="1:13" ht="7.5" customHeight="1">
      <c r="A30" s="7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78"/>
      <c r="M30" s="60"/>
    </row>
    <row r="31" spans="1:13" ht="18" customHeight="1">
      <c r="A31" s="77"/>
      <c r="B31" s="57"/>
      <c r="C31" s="57" t="s">
        <v>61</v>
      </c>
      <c r="D31" s="149"/>
      <c r="E31" s="149"/>
      <c r="F31" s="149"/>
      <c r="G31" s="149"/>
      <c r="H31" s="149"/>
      <c r="I31" s="149"/>
      <c r="J31" s="149"/>
      <c r="K31" s="57"/>
      <c r="L31" s="78"/>
      <c r="M31" s="60"/>
    </row>
    <row r="32" spans="1:13" ht="18" customHeight="1">
      <c r="A32" s="77"/>
      <c r="B32" s="57"/>
      <c r="C32" s="57"/>
      <c r="D32" s="159" t="s">
        <v>63</v>
      </c>
      <c r="E32" s="159"/>
      <c r="F32" s="159"/>
      <c r="G32" s="159"/>
      <c r="H32" s="159"/>
      <c r="I32" s="159"/>
      <c r="J32" s="159"/>
      <c r="K32" s="57"/>
      <c r="L32" s="78"/>
      <c r="M32" s="60"/>
    </row>
    <row r="33" spans="1:13" ht="7.5" customHeight="1">
      <c r="A33" s="7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78"/>
      <c r="M33" s="60"/>
    </row>
    <row r="34" spans="1:13" ht="18" customHeight="1">
      <c r="A34" s="77"/>
      <c r="B34" s="57"/>
      <c r="C34" s="57" t="s">
        <v>64</v>
      </c>
      <c r="D34" s="57"/>
      <c r="E34" s="57"/>
      <c r="F34" s="57"/>
      <c r="G34" s="57"/>
      <c r="H34" s="57"/>
      <c r="I34" s="57"/>
      <c r="J34" s="57"/>
      <c r="K34" s="57"/>
      <c r="L34" s="78"/>
      <c r="M34" s="60"/>
    </row>
    <row r="35" spans="1:13" ht="7.5" customHeight="1">
      <c r="A35" s="7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78"/>
      <c r="M35" s="60"/>
    </row>
    <row r="36" spans="1:13" ht="18" customHeight="1">
      <c r="A36" s="77"/>
      <c r="B36" s="57"/>
      <c r="C36" s="57" t="s">
        <v>61</v>
      </c>
      <c r="D36" s="149"/>
      <c r="E36" s="149"/>
      <c r="F36" s="149"/>
      <c r="G36" s="149"/>
      <c r="H36" s="149"/>
      <c r="I36" s="149"/>
      <c r="J36" s="149"/>
      <c r="K36" s="57"/>
      <c r="L36" s="78"/>
      <c r="M36" s="60"/>
    </row>
    <row r="37" spans="1:13" ht="18" customHeight="1">
      <c r="A37" s="77"/>
      <c r="B37" s="57"/>
      <c r="C37" s="57"/>
      <c r="D37" s="159" t="s">
        <v>65</v>
      </c>
      <c r="E37" s="159"/>
      <c r="F37" s="159"/>
      <c r="G37" s="159"/>
      <c r="H37" s="159"/>
      <c r="I37" s="159"/>
      <c r="J37" s="159"/>
      <c r="K37" s="57"/>
      <c r="L37" s="78"/>
      <c r="M37" s="60"/>
    </row>
    <row r="38" spans="1:13" ht="7.5" customHeight="1">
      <c r="A38" s="7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78"/>
      <c r="M38" s="60"/>
    </row>
    <row r="39" spans="1:13" ht="18" customHeight="1">
      <c r="A39" s="77"/>
      <c r="B39" s="57"/>
      <c r="C39" s="57"/>
      <c r="D39" s="56"/>
      <c r="E39" s="147" t="s">
        <v>66</v>
      </c>
      <c r="F39" s="148"/>
      <c r="G39" s="57"/>
      <c r="H39" s="56"/>
      <c r="I39" s="147" t="s">
        <v>67</v>
      </c>
      <c r="J39" s="148"/>
      <c r="K39" s="57"/>
      <c r="L39" s="78"/>
      <c r="M39" s="60"/>
    </row>
    <row r="40" spans="1:13" ht="21.75">
      <c r="A40" s="7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78"/>
      <c r="M40" s="60"/>
    </row>
    <row r="41" spans="1:13" ht="18" customHeight="1">
      <c r="A41" s="77"/>
      <c r="B41" s="57"/>
      <c r="C41" s="57" t="s">
        <v>61</v>
      </c>
      <c r="D41" s="149"/>
      <c r="E41" s="149"/>
      <c r="F41" s="149"/>
      <c r="G41" s="149"/>
      <c r="H41" s="149"/>
      <c r="I41" s="149"/>
      <c r="J41" s="149"/>
      <c r="K41" s="57"/>
      <c r="L41" s="78"/>
      <c r="M41" s="60"/>
    </row>
    <row r="42" spans="1:13" ht="18" customHeight="1">
      <c r="A42" s="77"/>
      <c r="B42" s="57"/>
      <c r="C42" s="57"/>
      <c r="D42" s="159" t="s">
        <v>68</v>
      </c>
      <c r="E42" s="159"/>
      <c r="F42" s="159"/>
      <c r="G42" s="159"/>
      <c r="H42" s="159"/>
      <c r="I42" s="159"/>
      <c r="J42" s="159"/>
      <c r="K42" s="57"/>
      <c r="L42" s="78"/>
      <c r="M42" s="60"/>
    </row>
    <row r="43" spans="1:13" ht="7.5" customHeight="1">
      <c r="A43" s="7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78"/>
      <c r="M43" s="60"/>
    </row>
    <row r="44" spans="1:13" ht="21.75">
      <c r="A44" s="77"/>
      <c r="B44" s="57"/>
      <c r="C44" s="148" t="s">
        <v>69</v>
      </c>
      <c r="D44" s="148"/>
      <c r="E44" s="148"/>
      <c r="F44" s="148"/>
      <c r="G44" s="148"/>
      <c r="H44" s="148"/>
      <c r="I44" s="148"/>
      <c r="J44" s="148"/>
      <c r="K44" s="57"/>
      <c r="L44" s="78"/>
      <c r="M44" s="60"/>
    </row>
    <row r="45" spans="1:13" ht="13.5" thickBot="1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6"/>
      <c r="M45" s="60"/>
    </row>
    <row r="46" spans="1:13" ht="13.5" thickTop="1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60"/>
    </row>
    <row r="47" spans="1:13" ht="12.75">
      <c r="A47" s="59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</row>
    <row r="48" spans="1:13" ht="12.75">
      <c r="A48" s="59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</row>
    <row r="49" spans="1:13" ht="12.75">
      <c r="A49" s="59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</row>
    <row r="50" spans="1:13" ht="12.75">
      <c r="A50" s="59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</row>
    <row r="51" spans="1:13" ht="12.75">
      <c r="A51" s="59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</row>
    <row r="52" spans="1:13" ht="12.75">
      <c r="A52" s="59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</row>
    <row r="53" spans="1:13" ht="12.75">
      <c r="A53" s="59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</row>
    <row r="54" spans="1:13" ht="12.75">
      <c r="A54" s="59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</row>
    <row r="55" spans="1:13" ht="12.75">
      <c r="A55" s="59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  <row r="56" spans="1:13" ht="12.75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</row>
    <row r="57" spans="1:13" ht="12.75">
      <c r="A57" s="59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</row>
    <row r="58" spans="1:13" ht="12.75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</row>
    <row r="59" spans="1:13" ht="12.75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</row>
    <row r="60" spans="1:13" ht="12.75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</row>
    <row r="61" spans="1:13" ht="12.75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</row>
    <row r="62" spans="1:13" ht="12.7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</row>
    <row r="63" ht="12.75">
      <c r="M63" s="60"/>
    </row>
    <row r="64" ht="12.75">
      <c r="M64" s="60"/>
    </row>
  </sheetData>
  <sheetProtection/>
  <mergeCells count="25">
    <mergeCell ref="D11:F11"/>
    <mergeCell ref="I11:K11"/>
    <mergeCell ref="B12:G12"/>
    <mergeCell ref="B13:D13"/>
    <mergeCell ref="F13:H13"/>
    <mergeCell ref="J13:K13"/>
    <mergeCell ref="J12:L12"/>
    <mergeCell ref="D42:J42"/>
    <mergeCell ref="C44:J44"/>
    <mergeCell ref="D41:J41"/>
    <mergeCell ref="D26:J26"/>
    <mergeCell ref="D29:J29"/>
    <mergeCell ref="D32:J32"/>
    <mergeCell ref="D31:J31"/>
    <mergeCell ref="D36:J36"/>
    <mergeCell ref="D37:J37"/>
    <mergeCell ref="D28:J28"/>
    <mergeCell ref="B14:G14"/>
    <mergeCell ref="I14:L14"/>
    <mergeCell ref="E39:F39"/>
    <mergeCell ref="I39:J39"/>
    <mergeCell ref="D15:K15"/>
    <mergeCell ref="D25:J25"/>
    <mergeCell ref="B18:I19"/>
    <mergeCell ref="B17:K1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H8:K19"/>
  <sheetViews>
    <sheetView zoomScalePageLayoutView="0" workbookViewId="0" topLeftCell="E1">
      <selection activeCell="L18" sqref="L18"/>
    </sheetView>
  </sheetViews>
  <sheetFormatPr defaultColWidth="9.140625" defaultRowHeight="12.75"/>
  <cols>
    <col min="1" max="5" width="19.28125" style="0" customWidth="1"/>
    <col min="8" max="11" width="20.7109375" style="0" customWidth="1"/>
  </cols>
  <sheetData>
    <row r="8" spans="8:11" ht="20.25">
      <c r="H8" s="36" t="s">
        <v>13</v>
      </c>
      <c r="I8" s="36" t="s">
        <v>14</v>
      </c>
      <c r="J8" s="36" t="s">
        <v>15</v>
      </c>
      <c r="K8" s="36" t="s">
        <v>16</v>
      </c>
    </row>
    <row r="9" spans="8:11" ht="20.25">
      <c r="H9" s="37">
        <v>4</v>
      </c>
      <c r="I9" s="37" t="s">
        <v>20</v>
      </c>
      <c r="J9" s="37">
        <f>'EP 03'!C20</f>
        <v>0</v>
      </c>
      <c r="K9" s="51">
        <f>'EP 03'!D20</f>
        <v>0</v>
      </c>
    </row>
    <row r="10" spans="8:11" ht="20.25">
      <c r="H10" s="37">
        <v>3.5</v>
      </c>
      <c r="I10" s="37" t="s">
        <v>21</v>
      </c>
      <c r="J10" s="37">
        <f>'EP 03'!C21</f>
        <v>0</v>
      </c>
      <c r="K10" s="51">
        <f>'EP 03'!D21</f>
        <v>0</v>
      </c>
    </row>
    <row r="11" spans="8:11" ht="20.25">
      <c r="H11" s="37">
        <v>3</v>
      </c>
      <c r="I11" s="37" t="s">
        <v>22</v>
      </c>
      <c r="J11" s="37">
        <f>'EP 03'!C22</f>
        <v>0</v>
      </c>
      <c r="K11" s="51">
        <f>'EP 03'!D22</f>
        <v>0</v>
      </c>
    </row>
    <row r="12" spans="8:11" ht="20.25">
      <c r="H12" s="37">
        <v>2.5</v>
      </c>
      <c r="I12" s="37" t="s">
        <v>23</v>
      </c>
      <c r="J12" s="37">
        <f>'EP 03'!C23</f>
        <v>0</v>
      </c>
      <c r="K12" s="51">
        <f>'EP 03'!D23</f>
        <v>0</v>
      </c>
    </row>
    <row r="13" spans="8:11" ht="20.25">
      <c r="H13" s="37">
        <v>2</v>
      </c>
      <c r="I13" s="37" t="s">
        <v>24</v>
      </c>
      <c r="J13" s="37">
        <f>'EP 03'!C24</f>
        <v>0</v>
      </c>
      <c r="K13" s="51">
        <f>'EP 03'!D24</f>
        <v>0</v>
      </c>
    </row>
    <row r="14" spans="8:11" ht="20.25">
      <c r="H14" s="37">
        <v>1.5</v>
      </c>
      <c r="I14" s="37" t="s">
        <v>25</v>
      </c>
      <c r="J14" s="37">
        <f>'EP 03'!C25</f>
        <v>0</v>
      </c>
      <c r="K14" s="51">
        <f>'EP 03'!D25</f>
        <v>0</v>
      </c>
    </row>
    <row r="15" spans="8:11" ht="20.25">
      <c r="H15" s="37">
        <v>1</v>
      </c>
      <c r="I15" s="37" t="s">
        <v>26</v>
      </c>
      <c r="J15" s="37">
        <f>'EP 03'!C26</f>
        <v>0</v>
      </c>
      <c r="K15" s="51">
        <f>'EP 03'!D26</f>
        <v>0</v>
      </c>
    </row>
    <row r="16" spans="8:11" ht="20.25">
      <c r="H16" s="37">
        <v>0</v>
      </c>
      <c r="I16" s="36" t="s">
        <v>27</v>
      </c>
      <c r="J16" s="37">
        <f>'EP 03'!C27</f>
        <v>0</v>
      </c>
      <c r="K16" s="51">
        <f>'EP 03'!D27</f>
        <v>0</v>
      </c>
    </row>
    <row r="17" spans="8:11" ht="20.25">
      <c r="H17" s="37" t="s">
        <v>19</v>
      </c>
      <c r="I17" s="36"/>
      <c r="J17" s="37">
        <f>'EP 03'!C28</f>
        <v>0</v>
      </c>
      <c r="K17" s="51">
        <f>'EP 03'!D28</f>
        <v>0</v>
      </c>
    </row>
    <row r="18" spans="8:11" ht="20.25">
      <c r="H18" s="37" t="s">
        <v>18</v>
      </c>
      <c r="I18" s="37"/>
      <c r="J18" s="37">
        <f>'EP 03'!C29</f>
        <v>0</v>
      </c>
      <c r="K18" s="51">
        <f>'EP 03'!D29</f>
        <v>0</v>
      </c>
    </row>
    <row r="19" spans="8:11" ht="20.25">
      <c r="H19" s="138" t="s">
        <v>42</v>
      </c>
      <c r="I19" s="140"/>
      <c r="J19" s="37">
        <f>'EP 03'!C30</f>
        <v>0</v>
      </c>
      <c r="K19" s="51" t="str">
        <f>'EP 03'!D30</f>
        <v>คน</v>
      </c>
    </row>
  </sheetData>
  <sheetProtection/>
  <mergeCells count="1">
    <mergeCell ref="H19:I1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DONBOSCO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KANG</dc:creator>
  <cp:keywords/>
  <dc:description/>
  <cp:lastModifiedBy>KKD 2011 V.2</cp:lastModifiedBy>
  <cp:lastPrinted>2011-09-09T07:20:08Z</cp:lastPrinted>
  <dcterms:created xsi:type="dcterms:W3CDTF">2007-06-17T15:34:46Z</dcterms:created>
  <dcterms:modified xsi:type="dcterms:W3CDTF">2016-02-29T06:27:18Z</dcterms:modified>
  <cp:category/>
  <cp:version/>
  <cp:contentType/>
  <cp:contentStatus/>
</cp:coreProperties>
</file>