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1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<sst xmlns="http://schemas.openxmlformats.org/spreadsheetml/2006/main" count="191" uniqueCount="117">
  <si>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</si>
  <si>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</si>
  <si>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</si>
  <si>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</si>
  <si>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</si>
  <si>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</si>
  <si>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</si>
  <si>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</si>
  <si>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</si>
  <si>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</si>
  <si>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</si>
  <si>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</si>
  <si>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</si>
  <si>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</si>
  <si>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</si>
  <si>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</si>
  <si>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</si>
  <si>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</si>
  <si>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</si>
  <si>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</si>
  <si>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</si>
  <si>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</si>
  <si>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</si>
  <si>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</si>
  <si>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</si>
  <si>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</si>
  <si>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</si>
  <si>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</si>
  <si>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</si>
  <si>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</si>
  <si>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</si>
  <si>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</si>
  <si>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</si>
  <si>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</si>
  <si>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</si>
  <si>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</si>
  <si>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</si>
  <si>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</si>
  <si>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</si>
  <si>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</si>
  <si>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</si>
  <si>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</si>
  <si>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</si>
  <si>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</si>
  <si>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</si>
  <si>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</si>
  <si>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</si>
  <si>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</si>
  <si>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</si>
  <si>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</si>
  <si>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</si>
  <si>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</si>
  <si>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</si>
  <si>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</si>
  <si>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</si>
  <si>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</si>
  <si>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</si>
  <si>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</si>
  <si>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</si>
  <si>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</si>
  <si>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</si>
  <si>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</si>
  <si>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</si>
  <si>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</si>
  <si>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</si>
  <si>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</si>
  <si>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</si>
  <si>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</si>
  <si>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</si>
  <si>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</si>
  <si>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</si>
  <si>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</si>
  <si>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</si>
  <si>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</si>
  <si>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</si>
  <si>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</si>
  <si>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</si>
  <si>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</si>
  <si>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</si>
  <si>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</si>
  <si>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</si>
  <si>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</si>
  <si>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</si>
  <si>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</si>
  <si>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</si>
  <si>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</si>
  <si>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 xml:space="preserve">                    รหัส.....................................................วิชา.........................................................................ระดับชั้น ปวช.3</t>
  </si>
  <si>
    <t>กรดเต็ม</t>
  </si>
  <si>
    <t>นายจิตรการ</t>
  </si>
  <si>
    <t>ชาระ</t>
  </si>
  <si>
    <t>นายจีรวัฒน์</t>
  </si>
  <si>
    <t>บำเพ็ญ</t>
  </si>
  <si>
    <t>นายฉัตรณรงค์</t>
  </si>
  <si>
    <t>กลศรี</t>
  </si>
  <si>
    <t>นายชาญวิทย์</t>
  </si>
  <si>
    <t>อ่อนหนู</t>
  </si>
  <si>
    <t>นายณรงค์ฤทธิ์</t>
  </si>
  <si>
    <t>จันทร์ปาน</t>
  </si>
  <si>
    <t>นายณัฐวุฒิ</t>
  </si>
  <si>
    <t>สารทิพย์</t>
  </si>
  <si>
    <t>นายธีรยุทธ</t>
  </si>
  <si>
    <t>นายธีรศักดิ์</t>
  </si>
  <si>
    <t>ขำแก้ว</t>
  </si>
  <si>
    <t>นายนิติ</t>
  </si>
  <si>
    <t>จัตุมิตร</t>
  </si>
  <si>
    <t>นายสิทธิพงศ์</t>
  </si>
  <si>
    <t>จันทร์คง</t>
  </si>
  <si>
    <t>นายอลงกรณ์</t>
  </si>
  <si>
    <t>ทองจันทร์</t>
  </si>
  <si>
    <t>นายสิทธิชัย</t>
  </si>
  <si>
    <t>ไชยเทพ</t>
  </si>
  <si>
    <t>นายฐาปนพงศ์</t>
  </si>
  <si>
    <t>เทือกสุบรรณ</t>
  </si>
  <si>
    <t>นายภูพิพัฒน์</t>
  </si>
  <si>
    <t>เกิดมณี</t>
  </si>
  <si>
    <t>รหัส.....................................................วิชา.........................................................................ระดับชั้น ปวช.3   สาขาวิชา ช่างยนต์</t>
  </si>
  <si>
    <t xml:space="preserve">                                                            ประเภทวิชา อุตสาหกรรม   สาขาวิชา ช่างยนต์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</si>
</sst>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Angsana New"/>
      <family val="1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5364412"/>
        <c:axId val="31864189"/>
      </c:lineChart>
      <c:catAx>
        <c:axId val="53644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64189"/>
        <c:crosses val="autoZero"/>
        <c:auto val="0"/>
        <c:lblOffset val="100"/>
        <c:tickLblSkip val="1"/>
        <c:noMultiLvlLbl val="0"/>
      </c:catAx>
      <c:valAx>
        <c:axId val="3186418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644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29225" y="0"/>
          <a:ext cx="1276350" cy="8001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00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1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22.57421875" style="0" customWidth="1"/>
    <col min="3" max="3" width="17.00390625" style="0" customWidth="1"/>
    <col min="4" max="13" width="4.00390625" style="14" customWidth="1"/>
    <col min="14" max="18" width="4.00390625" style="13" customWidth="1"/>
    <col min="19" max="19" width="4.00390625" style="53" customWidth="1"/>
    <col min="20" max="20" width="5.7109375" style="0" customWidth="1"/>
    <col min="22" max="25" width="16.7109375" style="0" customWidth="1"/>
  </cols>
  <sheetData>
    <row r="1" spans="1:20" s="52" customFormat="1" ht="16.5" customHeight="1">
      <c r="A1" s="112" t="s">
        <v>45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s="52" customFormat="1" ht="16.5" customHeight="1">
      <c r="A2" s="111" t="s">
        <v>115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90" customHeight="1">
      <c r="A3" s="117"/>
      <c r="B3" s="118"/>
      <c r="C3" s="119"/>
      <c r="D3" s="21" t="s">
        <v>80</v>
      </c>
      <c r="E3" s="21" t="s">
        <v>81</v>
      </c>
      <c r="F3" s="21" t="s">
        <v>82</v>
      </c>
      <c r="G3" s="21" t="s">
        <v>83</v>
      </c>
      <c r="H3" s="21" t="s">
        <v>84</v>
      </c>
      <c r="I3" s="21" t="s">
        <v>85</v>
      </c>
      <c r="J3" s="21"/>
      <c r="K3" s="21"/>
      <c r="L3" s="21"/>
      <c r="M3" s="21"/>
      <c r="N3" s="113" t="s">
        <v>29</v>
      </c>
      <c r="O3" s="113" t="s">
        <v>30</v>
      </c>
      <c r="P3" s="116" t="s">
        <v>31</v>
      </c>
      <c r="Q3" s="113" t="s">
        <v>32</v>
      </c>
      <c r="R3" s="113" t="s">
        <v>33</v>
      </c>
      <c r="S3" s="114" t="s">
        <v>13</v>
      </c>
      <c r="T3" s="115" t="s">
        <v>5</v>
      </c>
    </row>
    <row r="4" spans="1:20" ht="12.75">
      <c r="A4" s="120"/>
      <c r="B4" s="121"/>
      <c r="C4" s="122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13"/>
      <c r="O4" s="113"/>
      <c r="P4" s="116"/>
      <c r="Q4" s="113"/>
      <c r="R4" s="113"/>
      <c r="S4" s="114"/>
      <c r="T4" s="115"/>
    </row>
    <row r="5" spans="1:25" s="17" customFormat="1" ht="18.75" customHeight="1">
      <c r="A5" s="22" t="s">
        <v>0</v>
      </c>
      <c r="B5" s="130" t="s">
        <v>2</v>
      </c>
      <c r="C5" s="130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 aca="true" t="shared" si="0" ref="N5:N25"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75" customHeight="1">
      <c r="A6" s="19">
        <v>1</v>
      </c>
      <c r="B6" s="107" t="s">
        <v>88</v>
      </c>
      <c r="C6" s="108" t="s">
        <v>89</v>
      </c>
      <c r="D6" s="110"/>
      <c r="E6" s="23"/>
      <c r="F6" s="23"/>
      <c r="G6" s="23"/>
      <c r="H6" s="23"/>
      <c r="I6" s="23"/>
      <c r="J6" s="23"/>
      <c r="K6" s="23"/>
      <c r="L6" s="23"/>
      <c r="M6" s="23"/>
      <c r="N6" s="24">
        <f t="shared" si="0"/>
        <v>0</v>
      </c>
      <c r="O6" s="24"/>
      <c r="P6" s="24">
        <f aca="true" t="shared" si="1" ref="P6:P14">SUM(N6:O6)</f>
        <v>0</v>
      </c>
      <c r="Q6" s="24"/>
      <c r="R6" s="25">
        <f aca="true" t="shared" si="2" ref="R6:R14">SUM(P6:Q6)</f>
        <v>0</v>
      </c>
      <c r="S6" s="25" t="str">
        <f aca="true" t="shared" si="3" ref="S6:S25"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75" customHeight="1">
      <c r="A7" s="19">
        <v>2</v>
      </c>
      <c r="B7" s="107" t="s">
        <v>90</v>
      </c>
      <c r="C7" s="108" t="s">
        <v>91</v>
      </c>
      <c r="D7" s="110"/>
      <c r="E7" s="23"/>
      <c r="F7" s="23"/>
      <c r="G7" s="23"/>
      <c r="H7" s="23"/>
      <c r="I7" s="23"/>
      <c r="J7" s="23"/>
      <c r="K7" s="23"/>
      <c r="L7" s="23"/>
      <c r="M7" s="23"/>
      <c r="N7" s="24">
        <f t="shared" si="0"/>
        <v>0</v>
      </c>
      <c r="O7" s="24"/>
      <c r="P7" s="24">
        <f t="shared" si="1"/>
        <v>0</v>
      </c>
      <c r="Q7" s="24"/>
      <c r="R7" s="25">
        <f t="shared" si="2"/>
        <v>0</v>
      </c>
      <c r="S7" s="25" t="str">
        <f t="shared" si="3"/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75" customHeight="1">
      <c r="A8" s="19">
        <v>3</v>
      </c>
      <c r="B8" s="107" t="s">
        <v>92</v>
      </c>
      <c r="C8" s="108" t="s">
        <v>93</v>
      </c>
      <c r="D8" s="110"/>
      <c r="E8" s="23"/>
      <c r="F8" s="23"/>
      <c r="G8" s="23"/>
      <c r="H8" s="23"/>
      <c r="I8" s="23"/>
      <c r="J8" s="23"/>
      <c r="K8" s="23"/>
      <c r="L8" s="23"/>
      <c r="M8" s="23"/>
      <c r="N8" s="24">
        <f t="shared" si="0"/>
        <v>0</v>
      </c>
      <c r="O8" s="24"/>
      <c r="P8" s="24">
        <f t="shared" si="1"/>
        <v>0</v>
      </c>
      <c r="Q8" s="24"/>
      <c r="R8" s="25">
        <f t="shared" si="2"/>
        <v>0</v>
      </c>
      <c r="S8" s="25" t="str">
        <f t="shared" si="3"/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75" customHeight="1">
      <c r="A9" s="19">
        <v>4</v>
      </c>
      <c r="B9" s="107" t="s">
        <v>94</v>
      </c>
      <c r="C9" s="108" t="s">
        <v>95</v>
      </c>
      <c r="D9" s="110"/>
      <c r="E9" s="23"/>
      <c r="F9" s="23"/>
      <c r="G9" s="23"/>
      <c r="H9" s="23"/>
      <c r="I9" s="23"/>
      <c r="J9" s="23"/>
      <c r="K9" s="23"/>
      <c r="L9" s="23"/>
      <c r="M9" s="23"/>
      <c r="N9" s="24">
        <f t="shared" si="0"/>
        <v>0</v>
      </c>
      <c r="O9" s="24"/>
      <c r="P9" s="24">
        <f t="shared" si="1"/>
        <v>0</v>
      </c>
      <c r="Q9" s="24"/>
      <c r="R9" s="25">
        <f t="shared" si="2"/>
        <v>0</v>
      </c>
      <c r="S9" s="25" t="str">
        <f t="shared" si="3"/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75" customHeight="1">
      <c r="A10" s="19">
        <v>5</v>
      </c>
      <c r="B10" s="107" t="s">
        <v>96</v>
      </c>
      <c r="C10" s="108" t="s">
        <v>97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 t="shared" si="0"/>
        <v>0</v>
      </c>
      <c r="O10" s="24"/>
      <c r="P10" s="24">
        <f t="shared" si="1"/>
        <v>0</v>
      </c>
      <c r="Q10" s="24"/>
      <c r="R10" s="25">
        <f t="shared" si="2"/>
        <v>0</v>
      </c>
      <c r="S10" s="25" t="str">
        <f t="shared" si="3"/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75" customHeight="1">
      <c r="A11" s="19">
        <v>6</v>
      </c>
      <c r="B11" s="107" t="s">
        <v>98</v>
      </c>
      <c r="C11" s="108" t="s">
        <v>99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 t="shared" si="0"/>
        <v>0</v>
      </c>
      <c r="O11" s="24"/>
      <c r="P11" s="24">
        <f t="shared" si="1"/>
        <v>0</v>
      </c>
      <c r="Q11" s="24"/>
      <c r="R11" s="25">
        <f t="shared" si="2"/>
        <v>0</v>
      </c>
      <c r="S11" s="25" t="str">
        <f t="shared" si="3"/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75" customHeight="1">
      <c r="A12" s="19">
        <v>7</v>
      </c>
      <c r="B12" s="107" t="s">
        <v>100</v>
      </c>
      <c r="C12" s="108" t="s">
        <v>87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 t="shared" si="0"/>
        <v>0</v>
      </c>
      <c r="O12" s="24"/>
      <c r="P12" s="24">
        <f t="shared" si="1"/>
        <v>0</v>
      </c>
      <c r="Q12" s="24"/>
      <c r="R12" s="25">
        <f t="shared" si="2"/>
        <v>0</v>
      </c>
      <c r="S12" s="25" t="str">
        <f t="shared" si="3"/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0" s="17" customFormat="1" ht="21.75" customHeight="1">
      <c r="A13" s="19">
        <v>8</v>
      </c>
      <c r="B13" s="107" t="s">
        <v>101</v>
      </c>
      <c r="C13" s="108" t="s">
        <v>102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 t="shared" si="0"/>
        <v>0</v>
      </c>
      <c r="O13" s="24"/>
      <c r="P13" s="24">
        <f t="shared" si="1"/>
        <v>0</v>
      </c>
      <c r="Q13" s="24"/>
      <c r="R13" s="25">
        <f t="shared" si="2"/>
        <v>0</v>
      </c>
      <c r="S13" s="25" t="str">
        <f t="shared" si="3"/>
        <v>0</v>
      </c>
      <c r="T13" s="23"/>
    </row>
    <row r="14" spans="1:20" s="17" customFormat="1" ht="21.75" customHeight="1">
      <c r="A14" s="19">
        <v>9</v>
      </c>
      <c r="B14" s="107" t="s">
        <v>103</v>
      </c>
      <c r="C14" s="108" t="s">
        <v>104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 t="shared" si="0"/>
        <v>0</v>
      </c>
      <c r="O14" s="24"/>
      <c r="P14" s="24">
        <f t="shared" si="1"/>
        <v>0</v>
      </c>
      <c r="Q14" s="24"/>
      <c r="R14" s="25">
        <f t="shared" si="2"/>
        <v>0</v>
      </c>
      <c r="S14" s="25" t="str">
        <f t="shared" si="3"/>
        <v>0</v>
      </c>
      <c r="T14" s="23"/>
    </row>
    <row r="15" spans="1:25" s="17" customFormat="1" ht="21.75" customHeight="1">
      <c r="A15" s="19">
        <v>10</v>
      </c>
      <c r="B15" s="107" t="s">
        <v>105</v>
      </c>
      <c r="C15" s="108" t="s">
        <v>106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 t="shared" si="0"/>
        <v>0</v>
      </c>
      <c r="O15" s="24"/>
      <c r="P15" s="24">
        <f aca="true" t="shared" si="4" ref="P15:P35">SUM(N15:O15)</f>
        <v>0</v>
      </c>
      <c r="Q15" s="24"/>
      <c r="R15" s="25">
        <f aca="true" t="shared" si="5" ref="R15:R35">SUM(P15:Q15)</f>
        <v>0</v>
      </c>
      <c r="S15" s="25" t="str">
        <f t="shared" si="3"/>
        <v>0</v>
      </c>
      <c r="T15" s="23"/>
      <c r="V15" s="125" t="s">
        <v>17</v>
      </c>
      <c r="W15" s="126"/>
      <c r="X15" s="126"/>
      <c r="Y15" s="127"/>
    </row>
    <row r="16" spans="1:25" s="17" customFormat="1" ht="21.75" customHeight="1">
      <c r="A16" s="19">
        <v>11</v>
      </c>
      <c r="B16" s="107" t="s">
        <v>107</v>
      </c>
      <c r="C16" s="108" t="s">
        <v>108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 t="shared" si="0"/>
        <v>0</v>
      </c>
      <c r="O16" s="24"/>
      <c r="P16" s="24">
        <f t="shared" si="4"/>
        <v>0</v>
      </c>
      <c r="Q16" s="24"/>
      <c r="R16" s="25">
        <f t="shared" si="5"/>
        <v>0</v>
      </c>
      <c r="S16" s="25" t="str">
        <f t="shared" si="3"/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75" customHeight="1">
      <c r="A17" s="19">
        <v>12</v>
      </c>
      <c r="B17" s="107" t="s">
        <v>109</v>
      </c>
      <c r="C17" s="108" t="s">
        <v>110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 t="shared" si="0"/>
        <v>0</v>
      </c>
      <c r="O17" s="24"/>
      <c r="P17" s="24">
        <f t="shared" si="4"/>
        <v>0</v>
      </c>
      <c r="Q17" s="24"/>
      <c r="R17" s="25">
        <f t="shared" si="5"/>
        <v>0</v>
      </c>
      <c r="S17" s="25" t="str">
        <f t="shared" si="3"/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75" customHeight="1">
      <c r="A18" s="19">
        <v>13</v>
      </c>
      <c r="B18" s="107" t="s">
        <v>111</v>
      </c>
      <c r="C18" s="108" t="s">
        <v>112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0"/>
        <v>0</v>
      </c>
      <c r="O18" s="24"/>
      <c r="P18" s="24">
        <f t="shared" si="4"/>
        <v>0</v>
      </c>
      <c r="Q18" s="24"/>
      <c r="R18" s="25">
        <f t="shared" si="5"/>
        <v>0</v>
      </c>
      <c r="S18" s="25" t="str">
        <f t="shared" si="3"/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aca="true" t="shared" si="6" ref="Y18:Y31">SUM((X18*100)/25)</f>
        <v>0</v>
      </c>
    </row>
    <row r="19" spans="1:25" s="17" customFormat="1" ht="21.75" customHeight="1">
      <c r="A19" s="19">
        <v>14</v>
      </c>
      <c r="B19" s="107" t="s">
        <v>113</v>
      </c>
      <c r="C19" s="108" t="s">
        <v>114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 t="shared" si="0"/>
        <v>0</v>
      </c>
      <c r="O19" s="24"/>
      <c r="P19" s="24">
        <f t="shared" si="4"/>
        <v>0</v>
      </c>
      <c r="Q19" s="24"/>
      <c r="R19" s="25">
        <f t="shared" si="5"/>
        <v>0</v>
      </c>
      <c r="S19" s="25" t="str">
        <f t="shared" si="3"/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6"/>
        <v>0</v>
      </c>
    </row>
    <row r="20" spans="1:25" s="17" customFormat="1" ht="21.75" customHeight="1">
      <c r="A20" s="19">
        <v>15</v>
      </c>
      <c r="B20" s="107"/>
      <c r="C20" s="10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 t="shared" si="0"/>
        <v>0</v>
      </c>
      <c r="O20" s="24"/>
      <c r="P20" s="24">
        <f t="shared" si="4"/>
        <v>0</v>
      </c>
      <c r="Q20" s="24"/>
      <c r="R20" s="25">
        <f t="shared" si="5"/>
        <v>0</v>
      </c>
      <c r="S20" s="25" t="str">
        <f t="shared" si="3"/>
        <v>0</v>
      </c>
      <c r="T20" s="23"/>
      <c r="V20" s="30">
        <v>2.5</v>
      </c>
      <c r="W20" s="31" t="s">
        <v>23</v>
      </c>
      <c r="X20" s="26">
        <f aca="true" t="shared" si="7" ref="X20:X25">COUNTIF(S9:S38,4)</f>
        <v>0</v>
      </c>
      <c r="Y20" s="33">
        <f t="shared" si="6"/>
        <v>0</v>
      </c>
    </row>
    <row r="21" spans="1:25" s="17" customFormat="1" ht="21.75" customHeight="1">
      <c r="A21" s="19">
        <v>16</v>
      </c>
      <c r="B21" s="98"/>
      <c r="C21" s="9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0</v>
      </c>
      <c r="O21" s="24"/>
      <c r="P21" s="24">
        <f t="shared" si="4"/>
        <v>0</v>
      </c>
      <c r="Q21" s="24"/>
      <c r="R21" s="25">
        <f t="shared" si="5"/>
        <v>0</v>
      </c>
      <c r="S21" s="25" t="str">
        <f t="shared" si="3"/>
        <v>0</v>
      </c>
      <c r="T21" s="23"/>
      <c r="V21" s="30">
        <v>2</v>
      </c>
      <c r="W21" s="31" t="s">
        <v>24</v>
      </c>
      <c r="X21" s="26">
        <f t="shared" si="7"/>
        <v>0</v>
      </c>
      <c r="Y21" s="33">
        <f t="shared" si="6"/>
        <v>0</v>
      </c>
    </row>
    <row r="22" spans="1:25" s="17" customFormat="1" ht="18.75" customHeight="1">
      <c r="A22" s="19">
        <v>17</v>
      </c>
      <c r="B22" s="98"/>
      <c r="C22" s="9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 t="shared" si="0"/>
        <v>0</v>
      </c>
      <c r="O22" s="24"/>
      <c r="P22" s="24">
        <f t="shared" si="4"/>
        <v>0</v>
      </c>
      <c r="Q22" s="24"/>
      <c r="R22" s="25">
        <f t="shared" si="5"/>
        <v>0</v>
      </c>
      <c r="S22" s="25" t="str">
        <f t="shared" si="3"/>
        <v>0</v>
      </c>
      <c r="T22" s="23"/>
      <c r="V22" s="30">
        <v>1.5</v>
      </c>
      <c r="W22" s="31" t="s">
        <v>25</v>
      </c>
      <c r="X22" s="26">
        <f t="shared" si="7"/>
        <v>0</v>
      </c>
      <c r="Y22" s="33">
        <f t="shared" si="6"/>
        <v>0</v>
      </c>
    </row>
    <row r="23" spans="1:25" s="17" customFormat="1" ht="18.75" customHeight="1">
      <c r="A23" s="19">
        <v>18</v>
      </c>
      <c r="B23" s="98"/>
      <c r="C23" s="9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 t="shared" si="0"/>
        <v>0</v>
      </c>
      <c r="O23" s="24"/>
      <c r="P23" s="24">
        <f t="shared" si="4"/>
        <v>0</v>
      </c>
      <c r="Q23" s="24"/>
      <c r="R23" s="25">
        <f t="shared" si="5"/>
        <v>0</v>
      </c>
      <c r="S23" s="25" t="str">
        <f t="shared" si="3"/>
        <v>0</v>
      </c>
      <c r="T23" s="23"/>
      <c r="V23" s="30">
        <v>1</v>
      </c>
      <c r="W23" s="31" t="s">
        <v>26</v>
      </c>
      <c r="X23" s="26">
        <f t="shared" si="7"/>
        <v>0</v>
      </c>
      <c r="Y23" s="33">
        <f t="shared" si="6"/>
        <v>0</v>
      </c>
    </row>
    <row r="24" spans="1:25" s="17" customFormat="1" ht="18.75" customHeight="1">
      <c r="A24" s="19">
        <v>19</v>
      </c>
      <c r="B24" s="98"/>
      <c r="C24" s="9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 t="shared" si="0"/>
        <v>0</v>
      </c>
      <c r="O24" s="24"/>
      <c r="P24" s="24">
        <f t="shared" si="4"/>
        <v>0</v>
      </c>
      <c r="Q24" s="24"/>
      <c r="R24" s="25">
        <f t="shared" si="5"/>
        <v>0</v>
      </c>
      <c r="S24" s="25" t="str">
        <f t="shared" si="3"/>
        <v>0</v>
      </c>
      <c r="T24" s="23"/>
      <c r="V24" s="30">
        <v>0</v>
      </c>
      <c r="W24" s="31" t="s">
        <v>27</v>
      </c>
      <c r="X24" s="26">
        <f t="shared" si="7"/>
        <v>0</v>
      </c>
      <c r="Y24" s="33">
        <f t="shared" si="6"/>
        <v>0</v>
      </c>
    </row>
    <row r="25" spans="1:25" s="17" customFormat="1" ht="18.75" customHeight="1">
      <c r="A25" s="19">
        <v>20</v>
      </c>
      <c r="B25" s="100"/>
      <c r="C25" s="9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 t="shared" si="0"/>
        <v>0</v>
      </c>
      <c r="O25" s="24"/>
      <c r="P25" s="24">
        <f t="shared" si="4"/>
        <v>0</v>
      </c>
      <c r="Q25" s="24"/>
      <c r="R25" s="25">
        <f t="shared" si="5"/>
        <v>0</v>
      </c>
      <c r="S25" s="25" t="str">
        <f t="shared" si="3"/>
        <v>0</v>
      </c>
      <c r="T25" s="23"/>
      <c r="V25" s="30" t="s">
        <v>19</v>
      </c>
      <c r="W25" s="31"/>
      <c r="X25" s="26">
        <f t="shared" si="7"/>
        <v>0</v>
      </c>
      <c r="Y25" s="33">
        <f t="shared" si="6"/>
        <v>0</v>
      </c>
    </row>
    <row r="26" spans="1:25" s="17" customFormat="1" ht="18.75" customHeight="1">
      <c r="A26" s="19">
        <v>21</v>
      </c>
      <c r="B26" s="101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2"/>
      <c r="C27" s="10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0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1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0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0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4"/>
        <v>0</v>
      </c>
      <c r="Q31" s="24"/>
      <c r="R31" s="25">
        <f t="shared" si="5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6"/>
        <v>0</v>
      </c>
    </row>
    <row r="32" spans="1:25" s="17" customFormat="1" ht="18.75" customHeight="1">
      <c r="A32" s="19">
        <v>27</v>
      </c>
      <c r="B32" s="100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4"/>
        <v>0</v>
      </c>
      <c r="Q32" s="24"/>
      <c r="R32" s="25">
        <f t="shared" si="5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28" t="s">
        <v>43</v>
      </c>
      <c r="W32" s="129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4"/>
        <v>0</v>
      </c>
      <c r="Q33" s="24"/>
      <c r="R33" s="25">
        <f t="shared" si="5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4"/>
        <v>0</v>
      </c>
      <c r="Q34" s="24"/>
      <c r="R34" s="25">
        <f t="shared" si="5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4"/>
        <v>0</v>
      </c>
      <c r="Q35" s="24"/>
      <c r="R35" s="25">
        <f t="shared" si="5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7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23" t="s">
        <v>48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</row>
    <row r="38" spans="1:20" s="17" customFormat="1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24" t="s">
        <v>46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1:20" s="17" customFormat="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24" t="s">
        <v>47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sheetProtection/>
  <mergeCells count="16">
    <mergeCell ref="A37:T37"/>
    <mergeCell ref="A39:T39"/>
    <mergeCell ref="A41:T41"/>
    <mergeCell ref="V15:Y15"/>
    <mergeCell ref="V32:W32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75" zoomScaleNormal="75" zoomScalePageLayoutView="0" workbookViewId="0" topLeftCell="A1">
      <selection activeCell="E4" sqref="E4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34" t="s">
        <v>44</v>
      </c>
      <c r="B1" s="134"/>
      <c r="C1" s="134"/>
      <c r="D1" s="134"/>
      <c r="E1" s="134"/>
      <c r="F1" s="134"/>
      <c r="G1" s="134"/>
      <c r="H1" s="134"/>
      <c r="I1" s="134"/>
    </row>
    <row r="2" spans="1:9" ht="21">
      <c r="A2" s="134" t="s">
        <v>86</v>
      </c>
      <c r="B2" s="134"/>
      <c r="C2" s="134"/>
      <c r="D2" s="134"/>
      <c r="E2" s="134"/>
      <c r="F2" s="134"/>
      <c r="G2" s="134"/>
      <c r="H2" s="134"/>
      <c r="I2" s="134"/>
    </row>
    <row r="3" spans="1:9" ht="21">
      <c r="A3" s="135" t="s">
        <v>116</v>
      </c>
      <c r="B3" s="135"/>
      <c r="C3" s="135"/>
      <c r="D3" s="135"/>
      <c r="E3" s="135"/>
      <c r="F3" s="135"/>
      <c r="G3" s="135"/>
      <c r="H3" s="135"/>
      <c r="I3" s="135"/>
    </row>
    <row r="4" spans="1:9" ht="51">
      <c r="A4" s="1" t="s">
        <v>0</v>
      </c>
      <c r="B4" s="1" t="s">
        <v>1</v>
      </c>
      <c r="C4" s="133" t="s">
        <v>2</v>
      </c>
      <c r="D4" s="133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06">
        <v>564582</v>
      </c>
      <c r="C5" s="4" t="str">
        <f>'EP 01'!B6</f>
        <v>นายจิตรการ</v>
      </c>
      <c r="D5" s="5" t="str">
        <f>'EP 01'!C6</f>
        <v>ชาระ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06">
        <v>564584</v>
      </c>
      <c r="C6" s="4" t="str">
        <f>'EP 01'!B7</f>
        <v>นายจีรวัฒน์</v>
      </c>
      <c r="D6" s="5" t="str">
        <f>'EP 01'!C7</f>
        <v>บำเพ็ญ</v>
      </c>
      <c r="E6" s="3">
        <f>'EP 01'!P7</f>
        <v>0</v>
      </c>
      <c r="F6" s="3">
        <f>'EP 01'!Q7</f>
        <v>0</v>
      </c>
      <c r="G6" s="3">
        <f aca="true" t="shared" si="0" ref="G6:G22">SUM(E6:F6)</f>
        <v>0</v>
      </c>
      <c r="H6" s="3" t="str">
        <f aca="true" t="shared" si="1" ref="H6:H22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06">
        <v>564585</v>
      </c>
      <c r="C7" s="4" t="str">
        <f>'EP 01'!B8</f>
        <v>นายฉัตรณรงค์</v>
      </c>
      <c r="D7" s="5" t="str">
        <f>'EP 01'!C8</f>
        <v>กลศรี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06">
        <v>564587</v>
      </c>
      <c r="C8" s="4" t="str">
        <f>'EP 01'!B9</f>
        <v>นายชาญวิทย์</v>
      </c>
      <c r="D8" s="5" t="str">
        <f>'EP 01'!C9</f>
        <v>อ่อนหนู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06">
        <v>564588</v>
      </c>
      <c r="C9" s="4" t="str">
        <f>'EP 01'!B10</f>
        <v>นายณรงค์ฤทธิ์</v>
      </c>
      <c r="D9" s="5" t="str">
        <f>'EP 01'!C10</f>
        <v>จันทร์ปาน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06">
        <v>564590</v>
      </c>
      <c r="C10" s="4" t="str">
        <f>'EP 01'!B11</f>
        <v>นายณัฐวุฒิ</v>
      </c>
      <c r="D10" s="5" t="str">
        <f>'EP 01'!C11</f>
        <v>สารทิพย์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06">
        <v>564592</v>
      </c>
      <c r="C11" s="4" t="str">
        <f>'EP 01'!B12</f>
        <v>นายธีรยุทธ</v>
      </c>
      <c r="D11" s="5" t="str">
        <f>'EP 01'!C12</f>
        <v>กรดเต็ม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06">
        <v>564593</v>
      </c>
      <c r="C12" s="4" t="str">
        <f>'EP 01'!B13</f>
        <v>นายธีรศักดิ์</v>
      </c>
      <c r="D12" s="5" t="str">
        <f>'EP 01'!C13</f>
        <v>ขำแก้ว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9" ht="20.25" customHeight="1">
      <c r="A13" s="3">
        <v>9</v>
      </c>
      <c r="B13" s="106">
        <v>564596</v>
      </c>
      <c r="C13" s="4" t="str">
        <f>'EP 01'!B14</f>
        <v>นายนิติ</v>
      </c>
      <c r="D13" s="5" t="str">
        <f>'EP 01'!C14</f>
        <v>จัตุมิตร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9" ht="20.25" customHeight="1">
      <c r="A14" s="3">
        <v>10</v>
      </c>
      <c r="B14" s="106">
        <v>564603</v>
      </c>
      <c r="C14" s="4" t="str">
        <f>'EP 01'!B15</f>
        <v>นายสิทธิพงศ์</v>
      </c>
      <c r="D14" s="5" t="str">
        <f>'EP 01'!C15</f>
        <v>จันทร์คง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11</v>
      </c>
      <c r="B15" s="106">
        <v>564604</v>
      </c>
      <c r="C15" s="4" t="str">
        <f>'EP 01'!B16</f>
        <v>นายอลงกรณ์</v>
      </c>
      <c r="D15" s="5" t="str">
        <f>'EP 01'!C16</f>
        <v>ทองจันทร์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12</v>
      </c>
      <c r="B16" s="106">
        <v>564607</v>
      </c>
      <c r="C16" s="4" t="str">
        <f>'EP 01'!B17</f>
        <v>นายสิทธิชัย</v>
      </c>
      <c r="D16" s="5" t="str">
        <f>'EP 01'!C17</f>
        <v>ไชยเทพ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06">
        <v>564690</v>
      </c>
      <c r="C17" s="4" t="str">
        <f>'EP 01'!B18</f>
        <v>นายฐาปนพงศ์</v>
      </c>
      <c r="D17" s="5" t="str">
        <f>'EP 01'!C18</f>
        <v>เทือกสุบรรณ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06">
        <v>554465</v>
      </c>
      <c r="C18" s="4" t="str">
        <f>'EP 01'!B19</f>
        <v>นายภูพิพัฒน์</v>
      </c>
      <c r="D18" s="5" t="str">
        <f>'EP 01'!C19</f>
        <v>เกิดมณี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09"/>
      <c r="C19" s="4">
        <f>'EP 01'!B20</f>
        <v>0</v>
      </c>
      <c r="D19" s="5">
        <f>'EP 01'!C20</f>
        <v>0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04"/>
      <c r="C20" s="4">
        <f>'EP 01'!B21</f>
        <v>0</v>
      </c>
      <c r="D20" s="5">
        <f>'EP 01'!C21</f>
        <v>0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4"/>
      <c r="C21" s="4">
        <f>'EP 01'!B22</f>
        <v>0</v>
      </c>
      <c r="D21" s="5">
        <f>'EP 01'!C22</f>
        <v>0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4"/>
      <c r="C22" s="4">
        <f>'EP 01'!B23</f>
        <v>0</v>
      </c>
      <c r="D22" s="5">
        <f>'EP 01'!C23</f>
        <v>0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4"/>
      <c r="C23" s="4">
        <f>'EP 01'!B24</f>
        <v>0</v>
      </c>
      <c r="D23" s="5">
        <f>'EP 01'!C24</f>
        <v>0</v>
      </c>
      <c r="E23" s="3">
        <f>'EP 01'!P24</f>
        <v>0</v>
      </c>
      <c r="F23" s="3">
        <f>'EP 01'!Q24</f>
        <v>0</v>
      </c>
      <c r="G23" s="3">
        <f aca="true" t="shared" si="2" ref="G23:G29">SUM(E23:F23)</f>
        <v>0</v>
      </c>
      <c r="H23" s="3" t="str">
        <f aca="true" t="shared" si="3" ref="H23:H29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4"/>
      <c r="C24" s="4">
        <f>'EP 01'!B25</f>
        <v>0</v>
      </c>
      <c r="D24" s="5">
        <f>'EP 01'!C25</f>
        <v>0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4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4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4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4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4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4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4"/>
      <c r="C31" s="4">
        <f>'EP 01'!B22</f>
        <v>0</v>
      </c>
      <c r="D31" s="5">
        <f>'EP 01'!C22</f>
        <v>0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5"/>
      <c r="C32" s="4">
        <f>'EP 01'!B23</f>
        <v>0</v>
      </c>
      <c r="D32" s="5">
        <f>'EP 01'!C23</f>
        <v>0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5"/>
      <c r="C33" s="4">
        <f>'EP 01'!B24</f>
        <v>0</v>
      </c>
      <c r="D33" s="5">
        <f>'EP 01'!C24</f>
        <v>0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7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25" customHeight="1">
      <c r="A35" s="136" t="s">
        <v>76</v>
      </c>
      <c r="B35" s="136"/>
      <c r="C35" s="136"/>
      <c r="D35" s="136"/>
      <c r="E35" s="136"/>
      <c r="F35" s="136"/>
      <c r="G35" s="136"/>
      <c r="H35" s="136"/>
      <c r="I35" s="136"/>
    </row>
    <row r="36" spans="1:9" ht="20.25" customHeight="1">
      <c r="A36" s="131" t="s">
        <v>77</v>
      </c>
      <c r="B36" s="131"/>
      <c r="C36" s="131"/>
      <c r="D36" s="131"/>
      <c r="E36" s="131"/>
      <c r="F36" s="131"/>
      <c r="G36" s="131"/>
      <c r="H36" s="131"/>
      <c r="I36" s="131"/>
    </row>
    <row r="37" spans="1:9" ht="20.25" customHeight="1">
      <c r="A37" s="132" t="s">
        <v>78</v>
      </c>
      <c r="B37" s="132"/>
      <c r="C37" s="132"/>
      <c r="D37" s="132"/>
      <c r="E37" s="132"/>
      <c r="F37" s="132"/>
      <c r="G37" s="132"/>
      <c r="H37" s="132"/>
      <c r="I37" s="132"/>
    </row>
    <row r="38" ht="24" customHeight="1"/>
    <row r="39" ht="24" customHeight="1"/>
    <row r="40" ht="24" customHeight="1"/>
    <row r="41" ht="12.75" customHeight="1"/>
    <row r="44" ht="12.75">
      <c r="G44" s="6"/>
    </row>
  </sheetData>
  <sheetProtection/>
  <mergeCells count="7">
    <mergeCell ref="A36:I36"/>
    <mergeCell ref="A37:I37"/>
    <mergeCell ref="C4:D4"/>
    <mergeCell ref="A1:I1"/>
    <mergeCell ref="A2:I2"/>
    <mergeCell ref="A3:I3"/>
    <mergeCell ref="A35:I35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A12" sqref="A12:D12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5" customFormat="1" ht="16.5" customHeight="1">
      <c r="A12" s="143" t="s">
        <v>79</v>
      </c>
      <c r="B12" s="143"/>
      <c r="C12" s="143"/>
      <c r="D12" s="143"/>
    </row>
    <row r="13" spans="1:4" s="17" customFormat="1" ht="16.5" customHeight="1">
      <c r="A13" s="143" t="s">
        <v>12</v>
      </c>
      <c r="B13" s="143"/>
      <c r="C13" s="143"/>
      <c r="D13" s="143"/>
    </row>
    <row r="14" spans="1:4" s="17" customFormat="1" ht="16.5" customHeight="1">
      <c r="A14" s="143" t="s">
        <v>41</v>
      </c>
      <c r="B14" s="143"/>
      <c r="C14" s="143"/>
      <c r="D14" s="143"/>
    </row>
    <row r="15" spans="1:4" s="17" customFormat="1" ht="16.5" customHeight="1">
      <c r="A15" s="143" t="s">
        <v>39</v>
      </c>
      <c r="B15" s="143"/>
      <c r="C15" s="143"/>
      <c r="D15" s="143"/>
    </row>
    <row r="16" spans="1:4" s="17" customFormat="1" ht="16.5" customHeight="1">
      <c r="A16" s="143" t="s">
        <v>40</v>
      </c>
      <c r="B16" s="143"/>
      <c r="C16" s="143"/>
      <c r="D16" s="143"/>
    </row>
    <row r="17" spans="1:4" s="16" customFormat="1" ht="9.75" customHeight="1">
      <c r="A17" s="35"/>
      <c r="B17" s="35"/>
      <c r="C17" s="35"/>
      <c r="D17" s="35"/>
    </row>
    <row r="18" spans="1:5" s="17" customFormat="1" ht="16.5" customHeight="1">
      <c r="A18" s="140" t="s">
        <v>17</v>
      </c>
      <c r="B18" s="141"/>
      <c r="C18" s="141"/>
      <c r="D18" s="142"/>
      <c r="E18" s="18"/>
    </row>
    <row r="19" spans="1:5" s="17" customFormat="1" ht="16.5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4" s="17" customFormat="1" ht="16.5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4" s="17" customFormat="1" ht="16.5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4" s="17" customFormat="1" ht="16.5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4" s="17" customFormat="1" ht="16.5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4" s="17" customFormat="1" ht="16.5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4" s="17" customFormat="1" ht="16.5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4" s="17" customFormat="1" ht="16.5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6.5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6.5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4" s="17" customFormat="1" ht="16.5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4" s="17" customFormat="1" ht="16.5" customHeight="1">
      <c r="A30" s="137" t="s">
        <v>42</v>
      </c>
      <c r="B30" s="139"/>
      <c r="C30" s="37">
        <f>'EP 01'!X32</f>
        <v>0</v>
      </c>
      <c r="D30" s="51" t="s">
        <v>34</v>
      </c>
    </row>
    <row r="31" spans="1:4" ht="9.75" customHeight="1">
      <c r="A31" s="38"/>
      <c r="B31" s="39"/>
      <c r="C31" s="39"/>
      <c r="D31" s="40"/>
    </row>
    <row r="32" spans="1:4" s="17" customFormat="1" ht="18" customHeight="1">
      <c r="A32" s="137" t="s">
        <v>28</v>
      </c>
      <c r="B32" s="138"/>
      <c r="C32" s="138"/>
      <c r="D32" s="139"/>
    </row>
    <row r="33" spans="1:4" ht="13.5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3.5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 ht="12.75">
      <c r="A37" s="48"/>
      <c r="B37" s="49"/>
      <c r="C37" s="49"/>
      <c r="D37" s="50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44"/>
      <c r="E11" s="144"/>
      <c r="F11" s="144"/>
      <c r="G11" s="65" t="s">
        <v>51</v>
      </c>
      <c r="H11" s="65"/>
      <c r="I11" s="144"/>
      <c r="J11" s="144"/>
      <c r="K11" s="144"/>
      <c r="L11" s="81"/>
      <c r="M11" s="65"/>
      <c r="N11" s="70"/>
    </row>
    <row r="12" spans="1:13" s="66" customFormat="1" ht="26.25" customHeight="1">
      <c r="A12" s="79" t="s">
        <v>73</v>
      </c>
      <c r="B12" s="144"/>
      <c r="C12" s="144"/>
      <c r="D12" s="144"/>
      <c r="E12" s="144"/>
      <c r="F12" s="144"/>
      <c r="G12" s="144"/>
      <c r="H12" s="65" t="s">
        <v>52</v>
      </c>
      <c r="I12" s="65"/>
      <c r="J12" s="144"/>
      <c r="K12" s="144"/>
      <c r="L12" s="145"/>
      <c r="M12" s="65"/>
    </row>
    <row r="13" spans="1:13" s="66" customFormat="1" ht="23.25">
      <c r="A13" s="79" t="s">
        <v>74</v>
      </c>
      <c r="B13" s="156"/>
      <c r="C13" s="156"/>
      <c r="D13" s="156"/>
      <c r="E13" s="65" t="s">
        <v>53</v>
      </c>
      <c r="F13" s="144"/>
      <c r="G13" s="144"/>
      <c r="H13" s="144"/>
      <c r="I13" s="65" t="s">
        <v>54</v>
      </c>
      <c r="J13" s="156"/>
      <c r="K13" s="156"/>
      <c r="L13" s="81" t="s">
        <v>55</v>
      </c>
      <c r="M13" s="65"/>
    </row>
    <row r="14" spans="1:13" s="66" customFormat="1" ht="23.25">
      <c r="A14" s="79" t="s">
        <v>75</v>
      </c>
      <c r="B14" s="144"/>
      <c r="C14" s="144"/>
      <c r="D14" s="144"/>
      <c r="E14" s="144"/>
      <c r="F14" s="144"/>
      <c r="G14" s="144"/>
      <c r="H14" s="65" t="s">
        <v>56</v>
      </c>
      <c r="I14" s="144"/>
      <c r="J14" s="144"/>
      <c r="K14" s="144"/>
      <c r="L14" s="145"/>
      <c r="M14" s="65"/>
    </row>
    <row r="15" spans="1:13" s="66" customFormat="1" ht="23.25">
      <c r="A15" s="79"/>
      <c r="B15" s="65" t="s">
        <v>57</v>
      </c>
      <c r="C15" s="65"/>
      <c r="D15" s="144"/>
      <c r="E15" s="144"/>
      <c r="F15" s="144"/>
      <c r="G15" s="144"/>
      <c r="H15" s="144"/>
      <c r="I15" s="144"/>
      <c r="J15" s="144"/>
      <c r="K15" s="144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5" t="s">
        <v>12</v>
      </c>
      <c r="C17" s="156"/>
      <c r="D17" s="156"/>
      <c r="E17" s="156"/>
      <c r="F17" s="156"/>
      <c r="G17" s="156"/>
      <c r="H17" s="156"/>
      <c r="I17" s="156"/>
      <c r="J17" s="156"/>
      <c r="K17" s="157"/>
      <c r="L17" s="85"/>
      <c r="M17" s="65"/>
    </row>
    <row r="18" spans="1:13" s="66" customFormat="1" ht="23.25">
      <c r="A18" s="86" t="s">
        <v>70</v>
      </c>
      <c r="B18" s="149" t="s">
        <v>58</v>
      </c>
      <c r="C18" s="150"/>
      <c r="D18" s="150"/>
      <c r="E18" s="150"/>
      <c r="F18" s="150"/>
      <c r="G18" s="150"/>
      <c r="H18" s="150"/>
      <c r="I18" s="151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52"/>
      <c r="C19" s="153"/>
      <c r="D19" s="153"/>
      <c r="E19" s="153"/>
      <c r="F19" s="153"/>
      <c r="G19" s="153"/>
      <c r="H19" s="153"/>
      <c r="I19" s="154"/>
      <c r="J19" s="69" t="s">
        <v>60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8"/>
      <c r="E25" s="148"/>
      <c r="F25" s="148"/>
      <c r="G25" s="148"/>
      <c r="H25" s="148"/>
      <c r="I25" s="148"/>
      <c r="J25" s="148"/>
      <c r="K25" s="57"/>
      <c r="L25" s="78"/>
      <c r="M25" s="60"/>
    </row>
    <row r="26" spans="1:13" ht="18" customHeight="1">
      <c r="A26" s="77"/>
      <c r="B26" s="57"/>
      <c r="C26" s="57"/>
      <c r="D26" s="158" t="s">
        <v>57</v>
      </c>
      <c r="E26" s="158"/>
      <c r="F26" s="158"/>
      <c r="G26" s="158"/>
      <c r="H26" s="158"/>
      <c r="I26" s="158"/>
      <c r="J26" s="158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8"/>
      <c r="E28" s="148"/>
      <c r="F28" s="148"/>
      <c r="G28" s="148"/>
      <c r="H28" s="148"/>
      <c r="I28" s="148"/>
      <c r="J28" s="148"/>
      <c r="K28" s="57"/>
      <c r="L28" s="78"/>
      <c r="M28" s="60"/>
    </row>
    <row r="29" spans="1:13" ht="18" customHeight="1">
      <c r="A29" s="77"/>
      <c r="B29" s="57"/>
      <c r="C29" s="57"/>
      <c r="D29" s="158" t="s">
        <v>62</v>
      </c>
      <c r="E29" s="158"/>
      <c r="F29" s="158"/>
      <c r="G29" s="158"/>
      <c r="H29" s="158"/>
      <c r="I29" s="158"/>
      <c r="J29" s="158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8"/>
      <c r="E31" s="148"/>
      <c r="F31" s="148"/>
      <c r="G31" s="148"/>
      <c r="H31" s="148"/>
      <c r="I31" s="148"/>
      <c r="J31" s="148"/>
      <c r="K31" s="57"/>
      <c r="L31" s="78"/>
      <c r="M31" s="60"/>
    </row>
    <row r="32" spans="1:13" ht="18" customHeight="1">
      <c r="A32" s="77"/>
      <c r="B32" s="57"/>
      <c r="C32" s="57"/>
      <c r="D32" s="158" t="s">
        <v>63</v>
      </c>
      <c r="E32" s="158"/>
      <c r="F32" s="158"/>
      <c r="G32" s="158"/>
      <c r="H32" s="158"/>
      <c r="I32" s="158"/>
      <c r="J32" s="158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8"/>
      <c r="E36" s="148"/>
      <c r="F36" s="148"/>
      <c r="G36" s="148"/>
      <c r="H36" s="148"/>
      <c r="I36" s="148"/>
      <c r="J36" s="148"/>
      <c r="K36" s="57"/>
      <c r="L36" s="78"/>
      <c r="M36" s="60"/>
    </row>
    <row r="37" spans="1:13" ht="18" customHeight="1">
      <c r="A37" s="77"/>
      <c r="B37" s="57"/>
      <c r="C37" s="57"/>
      <c r="D37" s="158" t="s">
        <v>65</v>
      </c>
      <c r="E37" s="158"/>
      <c r="F37" s="158"/>
      <c r="G37" s="158"/>
      <c r="H37" s="158"/>
      <c r="I37" s="158"/>
      <c r="J37" s="158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46" t="s">
        <v>66</v>
      </c>
      <c r="F39" s="147"/>
      <c r="G39" s="57"/>
      <c r="H39" s="56"/>
      <c r="I39" s="146" t="s">
        <v>67</v>
      </c>
      <c r="J39" s="147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8"/>
      <c r="E41" s="148"/>
      <c r="F41" s="148"/>
      <c r="G41" s="148"/>
      <c r="H41" s="148"/>
      <c r="I41" s="148"/>
      <c r="J41" s="148"/>
      <c r="K41" s="57"/>
      <c r="L41" s="78"/>
      <c r="M41" s="60"/>
    </row>
    <row r="42" spans="1:13" ht="18" customHeight="1">
      <c r="A42" s="77"/>
      <c r="B42" s="57"/>
      <c r="C42" s="57"/>
      <c r="D42" s="158" t="s">
        <v>68</v>
      </c>
      <c r="E42" s="158"/>
      <c r="F42" s="158"/>
      <c r="G42" s="158"/>
      <c r="H42" s="158"/>
      <c r="I42" s="158"/>
      <c r="J42" s="158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7" t="s">
        <v>69</v>
      </c>
      <c r="D44" s="147"/>
      <c r="E44" s="147"/>
      <c r="F44" s="147"/>
      <c r="G44" s="147"/>
      <c r="H44" s="147"/>
      <c r="I44" s="147"/>
      <c r="J44" s="147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7" t="s">
        <v>42</v>
      </c>
      <c r="I19" s="139"/>
      <c r="J19" s="37">
        <f>'EP 03'!C30</f>
        <v>0</v>
      </c>
      <c r="K19" s="51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2011-09-09T07:20:08Z</cp:lastPrinted>
  <dcterms:created xsi:type="dcterms:W3CDTF">2007-06-17T15:34:46Z</dcterms:created>
  <dcterms:modified xsi:type="dcterms:W3CDTF">2016-02-29T07:08:14Z</dcterms:modified>
  <cp:category/>
  <cp:version/>
  <cp:contentType/>
  <cp:contentStatus/>
</cp:coreProperties>
</file>