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<sst xmlns="http://schemas.openxmlformats.org/spreadsheetml/2006/main" count="179" uniqueCount="105">
  <si>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</si>
  <si>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</si>
  <si>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</si>
  <si>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</si>
  <si>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</si>
  <si>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</si>
  <si>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</si>
  <si>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</si>
  <si>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</si>
  <si>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</si>
  <si>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</si>
  <si>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</si>
  <si>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</si>
  <si>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</si>
  <si>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</si>
  <si>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</si>
  <si>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</si>
  <si>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</si>
  <si>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</si>
  <si>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</si>
  <si>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</si>
  <si>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</si>
  <si>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</si>
  <si>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</si>
  <si>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</si>
  <si>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</si>
  <si>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</si>
  <si>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</si>
  <si>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</si>
  <si>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</si>
  <si>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</si>
  <si>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</si>
  <si>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</si>
  <si>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</si>
  <si>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</si>
  <si>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</si>
  <si>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</si>
  <si>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</si>
  <si>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</si>
  <si>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</si>
  <si>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</si>
  <si>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</si>
  <si>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</si>
  <si>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</si>
  <si>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</si>
  <si>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</si>
  <si>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</si>
  <si>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</si>
  <si>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</si>
  <si>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</si>
  <si>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</si>
  <si>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</si>
  <si>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</si>
  <si>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</si>
  <si>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</si>
  <si>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</si>
  <si>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</si>
  <si>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</si>
  <si>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</si>
  <si>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</si>
  <si>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</si>
  <si>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</si>
  <si>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</si>
  <si>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</si>
  <si>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</si>
  <si>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</si>
  <si>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</si>
  <si>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</si>
  <si>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</si>
  <si>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</si>
  <si>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</si>
  <si>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</si>
  <si>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</si>
  <si>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</si>
  <si>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</si>
  <si>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</si>
  <si>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</si>
  <si>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</si>
  <si>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</si>
  <si>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</si>
  <si>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</si>
  <si>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</si>
  <si>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</si>
  <si>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</si>
  <si>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</si>
  <si>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</si>
  <si>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นายรัฐนันท์</t>
  </si>
  <si>
    <t>นาคคำ</t>
  </si>
  <si>
    <t>นายอภิสิทธิ์</t>
  </si>
  <si>
    <t>ใจงาม</t>
  </si>
  <si>
    <t>นายอมรเทพ</t>
  </si>
  <si>
    <t>จิตราภิรมย์</t>
  </si>
  <si>
    <t>นายนฤดล</t>
  </si>
  <si>
    <t>ชัชวาล</t>
  </si>
  <si>
    <t>นายศราวุฒิ</t>
  </si>
  <si>
    <t>นวลนุ้ย</t>
  </si>
  <si>
    <t>นายภูสิริ</t>
  </si>
  <si>
    <t>บุญแทน</t>
  </si>
  <si>
    <t>นายพิชญา</t>
  </si>
  <si>
    <t>สมศรี</t>
  </si>
  <si>
    <t>นายพัสสน</t>
  </si>
  <si>
    <t>รัตนชู</t>
  </si>
  <si>
    <t>รหัส.....................................................วิชา.........................................................................ระดับชั้น ปวช.2 สาขาวิชา ช่างกลโรงงาน</t>
  </si>
  <si>
    <t xml:space="preserve">                                                            ประเภทวิชา อุตสาหกรรม     สาขาวิชา ช่างกลโรงงาน</t>
  </si>
  <si>
    <t xml:space="preserve">                    รหัส.....................................................วิชา.........................................................................ระดับชั้น ปวช.2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</si>
</sst>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48520167"/>
        <c:axId val="34028320"/>
      </c:lineChart>
      <c:catAx>
        <c:axId val="485201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028320"/>
        <c:crosses val="autoZero"/>
        <c:auto val="0"/>
        <c:lblOffset val="100"/>
        <c:tickLblSkip val="1"/>
        <c:noMultiLvlLbl val="0"/>
      </c:catAx>
      <c:valAx>
        <c:axId val="340283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5201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12" t="s">
        <v>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s="52" customFormat="1" ht="16.5" customHeight="1">
      <c r="A2" s="111" t="s">
        <v>102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90" customHeight="1">
      <c r="A3" s="117"/>
      <c r="B3" s="118"/>
      <c r="C3" s="119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13" t="s">
        <v>29</v>
      </c>
      <c r="O3" s="113" t="s">
        <v>30</v>
      </c>
      <c r="P3" s="116" t="s">
        <v>31</v>
      </c>
      <c r="Q3" s="113" t="s">
        <v>32</v>
      </c>
      <c r="R3" s="113" t="s">
        <v>33</v>
      </c>
      <c r="S3" s="114" t="s">
        <v>13</v>
      </c>
      <c r="T3" s="115" t="s">
        <v>5</v>
      </c>
    </row>
    <row r="4" spans="1:20" ht="12.75">
      <c r="A4" s="120"/>
      <c r="B4" s="121"/>
      <c r="C4" s="122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13"/>
      <c r="O4" s="113"/>
      <c r="P4" s="116"/>
      <c r="Q4" s="113"/>
      <c r="R4" s="113"/>
      <c r="S4" s="114"/>
      <c r="T4" s="115"/>
    </row>
    <row r="5" spans="1:25" s="17" customFormat="1" ht="18.75" customHeight="1">
      <c r="A5" s="22" t="s">
        <v>0</v>
      </c>
      <c r="B5" s="130" t="s">
        <v>2</v>
      </c>
      <c r="C5" s="130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 aca="true" t="shared" si="0" ref="N5:N25"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107" t="s">
        <v>86</v>
      </c>
      <c r="C6" s="108" t="s">
        <v>87</v>
      </c>
      <c r="D6" s="110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  <c r="O6" s="24"/>
      <c r="P6" s="24">
        <f aca="true" t="shared" si="1" ref="P6:P14">SUM(N6:O6)</f>
        <v>0</v>
      </c>
      <c r="Q6" s="24"/>
      <c r="R6" s="25">
        <f aca="true" t="shared" si="2" ref="R6:R14">SUM(P6:Q6)</f>
        <v>0</v>
      </c>
      <c r="S6" s="25" t="str">
        <f aca="true" t="shared" si="3" ref="S6:S25"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107" t="s">
        <v>88</v>
      </c>
      <c r="C7" s="108" t="s">
        <v>89</v>
      </c>
      <c r="D7" s="110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  <c r="O7" s="24"/>
      <c r="P7" s="24">
        <f t="shared" si="1"/>
        <v>0</v>
      </c>
      <c r="Q7" s="24"/>
      <c r="R7" s="25">
        <f t="shared" si="2"/>
        <v>0</v>
      </c>
      <c r="S7" s="25" t="str">
        <f t="shared" si="3"/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107" t="s">
        <v>90</v>
      </c>
      <c r="C8" s="108" t="s">
        <v>91</v>
      </c>
      <c r="D8" s="110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  <c r="O8" s="24"/>
      <c r="P8" s="24">
        <f t="shared" si="1"/>
        <v>0</v>
      </c>
      <c r="Q8" s="24"/>
      <c r="R8" s="25">
        <f t="shared" si="2"/>
        <v>0</v>
      </c>
      <c r="S8" s="25" t="str">
        <f t="shared" si="3"/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107" t="s">
        <v>92</v>
      </c>
      <c r="C9" s="108" t="s">
        <v>93</v>
      </c>
      <c r="D9" s="110"/>
      <c r="E9" s="23"/>
      <c r="F9" s="23"/>
      <c r="G9" s="23"/>
      <c r="H9" s="23"/>
      <c r="I9" s="23"/>
      <c r="J9" s="23"/>
      <c r="K9" s="23"/>
      <c r="L9" s="23"/>
      <c r="M9" s="23"/>
      <c r="N9" s="24">
        <f t="shared" si="0"/>
        <v>0</v>
      </c>
      <c r="O9" s="24"/>
      <c r="P9" s="24">
        <f t="shared" si="1"/>
        <v>0</v>
      </c>
      <c r="Q9" s="24"/>
      <c r="R9" s="25">
        <f t="shared" si="2"/>
        <v>0</v>
      </c>
      <c r="S9" s="25" t="str">
        <f t="shared" si="3"/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07" t="s">
        <v>94</v>
      </c>
      <c r="C10" s="108" t="s">
        <v>95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 t="shared" si="0"/>
        <v>0</v>
      </c>
      <c r="O10" s="24"/>
      <c r="P10" s="24">
        <f t="shared" si="1"/>
        <v>0</v>
      </c>
      <c r="Q10" s="24"/>
      <c r="R10" s="25">
        <f t="shared" si="2"/>
        <v>0</v>
      </c>
      <c r="S10" s="25" t="str">
        <f t="shared" si="3"/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07" t="s">
        <v>96</v>
      </c>
      <c r="C11" s="108" t="s">
        <v>97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0</v>
      </c>
      <c r="O11" s="24"/>
      <c r="P11" s="24">
        <f t="shared" si="1"/>
        <v>0</v>
      </c>
      <c r="Q11" s="24"/>
      <c r="R11" s="25">
        <f t="shared" si="2"/>
        <v>0</v>
      </c>
      <c r="S11" s="25" t="str">
        <f t="shared" si="3"/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07" t="s">
        <v>98</v>
      </c>
      <c r="C12" s="108" t="s">
        <v>99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  <c r="O12" s="24"/>
      <c r="P12" s="24">
        <f t="shared" si="1"/>
        <v>0</v>
      </c>
      <c r="Q12" s="24"/>
      <c r="R12" s="25">
        <f t="shared" si="2"/>
        <v>0</v>
      </c>
      <c r="S12" s="25" t="str">
        <f t="shared" si="3"/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07" t="s">
        <v>100</v>
      </c>
      <c r="C13" s="108" t="s">
        <v>101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  <c r="O13" s="24"/>
      <c r="P13" s="24">
        <f t="shared" si="1"/>
        <v>0</v>
      </c>
      <c r="Q13" s="24"/>
      <c r="R13" s="25">
        <f t="shared" si="2"/>
        <v>0</v>
      </c>
      <c r="S13" s="25" t="str">
        <f t="shared" si="3"/>
        <v>0</v>
      </c>
      <c r="T13" s="23"/>
    </row>
    <row r="14" spans="1:20" s="17" customFormat="1" ht="21.75" customHeight="1">
      <c r="A14" s="19">
        <v>9</v>
      </c>
      <c r="B14" s="107"/>
      <c r="C14" s="10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  <c r="O14" s="24"/>
      <c r="P14" s="24">
        <f t="shared" si="1"/>
        <v>0</v>
      </c>
      <c r="Q14" s="24"/>
      <c r="R14" s="25">
        <f t="shared" si="2"/>
        <v>0</v>
      </c>
      <c r="S14" s="25" t="str">
        <f t="shared" si="3"/>
        <v>0</v>
      </c>
      <c r="T14" s="23"/>
    </row>
    <row r="15" spans="1:25" s="17" customFormat="1" ht="21.75" customHeight="1">
      <c r="A15" s="19">
        <v>10</v>
      </c>
      <c r="B15" s="107"/>
      <c r="C15" s="10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  <c r="O15" s="24"/>
      <c r="P15" s="24">
        <f aca="true" t="shared" si="4" ref="P15:P35">SUM(N15:O15)</f>
        <v>0</v>
      </c>
      <c r="Q15" s="24"/>
      <c r="R15" s="25">
        <f aca="true" t="shared" si="5" ref="R15:R35">SUM(P15:Q15)</f>
        <v>0</v>
      </c>
      <c r="S15" s="25" t="str">
        <f t="shared" si="3"/>
        <v>0</v>
      </c>
      <c r="T15" s="23"/>
      <c r="V15" s="125" t="s">
        <v>17</v>
      </c>
      <c r="W15" s="126"/>
      <c r="X15" s="126"/>
      <c r="Y15" s="127"/>
    </row>
    <row r="16" spans="1:25" s="17" customFormat="1" ht="21.75" customHeight="1">
      <c r="A16" s="19">
        <v>11</v>
      </c>
      <c r="B16" s="107"/>
      <c r="C16" s="10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  <c r="O16" s="24"/>
      <c r="P16" s="24">
        <f t="shared" si="4"/>
        <v>0</v>
      </c>
      <c r="Q16" s="24"/>
      <c r="R16" s="25">
        <f t="shared" si="5"/>
        <v>0</v>
      </c>
      <c r="S16" s="25" t="str">
        <f t="shared" si="3"/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107"/>
      <c r="C17" s="10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 t="shared" si="0"/>
        <v>0</v>
      </c>
      <c r="O17" s="24"/>
      <c r="P17" s="24">
        <f t="shared" si="4"/>
        <v>0</v>
      </c>
      <c r="Q17" s="24"/>
      <c r="R17" s="25">
        <f t="shared" si="5"/>
        <v>0</v>
      </c>
      <c r="S17" s="25" t="str">
        <f t="shared" si="3"/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107"/>
      <c r="C18" s="10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  <c r="O18" s="24"/>
      <c r="P18" s="24">
        <f t="shared" si="4"/>
        <v>0</v>
      </c>
      <c r="Q18" s="24"/>
      <c r="R18" s="25">
        <f t="shared" si="5"/>
        <v>0</v>
      </c>
      <c r="S18" s="25" t="str">
        <f t="shared" si="3"/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6" ref="Y18:Y31">SUM((X18*100)/25)</f>
        <v>0</v>
      </c>
    </row>
    <row r="19" spans="1:25" s="17" customFormat="1" ht="21.75" customHeight="1">
      <c r="A19" s="19">
        <v>14</v>
      </c>
      <c r="B19" s="107"/>
      <c r="C19" s="10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  <c r="O19" s="24"/>
      <c r="P19" s="24">
        <f t="shared" si="4"/>
        <v>0</v>
      </c>
      <c r="Q19" s="24"/>
      <c r="R19" s="25">
        <f t="shared" si="5"/>
        <v>0</v>
      </c>
      <c r="S19" s="25" t="str">
        <f t="shared" si="3"/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6"/>
        <v>0</v>
      </c>
    </row>
    <row r="20" spans="1:25" s="17" customFormat="1" ht="21.75" customHeight="1">
      <c r="A20" s="19">
        <v>15</v>
      </c>
      <c r="B20" s="107"/>
      <c r="C20" s="10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  <c r="O20" s="24"/>
      <c r="P20" s="24">
        <f t="shared" si="4"/>
        <v>0</v>
      </c>
      <c r="Q20" s="24"/>
      <c r="R20" s="25">
        <f t="shared" si="5"/>
        <v>0</v>
      </c>
      <c r="S20" s="25" t="str">
        <f t="shared" si="3"/>
        <v>0</v>
      </c>
      <c r="T20" s="23"/>
      <c r="V20" s="30">
        <v>2.5</v>
      </c>
      <c r="W20" s="31" t="s">
        <v>23</v>
      </c>
      <c r="X20" s="26">
        <f aca="true" t="shared" si="7" ref="X20:X25">COUNTIF(S9:S38,4)</f>
        <v>0</v>
      </c>
      <c r="Y20" s="33">
        <f t="shared" si="6"/>
        <v>0</v>
      </c>
    </row>
    <row r="21" spans="1:25" s="17" customFormat="1" ht="21.75" customHeight="1">
      <c r="A21" s="19">
        <v>16</v>
      </c>
      <c r="B21" s="98"/>
      <c r="C21" s="9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  <c r="O21" s="24"/>
      <c r="P21" s="24">
        <f t="shared" si="4"/>
        <v>0</v>
      </c>
      <c r="Q21" s="24"/>
      <c r="R21" s="25">
        <f t="shared" si="5"/>
        <v>0</v>
      </c>
      <c r="S21" s="25" t="str">
        <f t="shared" si="3"/>
        <v>0</v>
      </c>
      <c r="T21" s="23"/>
      <c r="V21" s="30">
        <v>2</v>
      </c>
      <c r="W21" s="31" t="s">
        <v>24</v>
      </c>
      <c r="X21" s="26">
        <f t="shared" si="7"/>
        <v>0</v>
      </c>
      <c r="Y21" s="33">
        <f t="shared" si="6"/>
        <v>0</v>
      </c>
    </row>
    <row r="22" spans="1:25" s="17" customFormat="1" ht="18.75" customHeight="1">
      <c r="A22" s="19">
        <v>17</v>
      </c>
      <c r="B22" s="98"/>
      <c r="C22" s="9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 t="shared" si="0"/>
        <v>0</v>
      </c>
      <c r="O22" s="24"/>
      <c r="P22" s="24">
        <f t="shared" si="4"/>
        <v>0</v>
      </c>
      <c r="Q22" s="24"/>
      <c r="R22" s="25">
        <f t="shared" si="5"/>
        <v>0</v>
      </c>
      <c r="S22" s="25" t="str">
        <f t="shared" si="3"/>
        <v>0</v>
      </c>
      <c r="T22" s="23"/>
      <c r="V22" s="30">
        <v>1.5</v>
      </c>
      <c r="W22" s="31" t="s">
        <v>25</v>
      </c>
      <c r="X22" s="26">
        <f t="shared" si="7"/>
        <v>0</v>
      </c>
      <c r="Y22" s="33">
        <f t="shared" si="6"/>
        <v>0</v>
      </c>
    </row>
    <row r="23" spans="1:25" s="17" customFormat="1" ht="18.75" customHeight="1">
      <c r="A23" s="19">
        <v>18</v>
      </c>
      <c r="B23" s="98"/>
      <c r="C23" s="9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 t="shared" si="0"/>
        <v>0</v>
      </c>
      <c r="O23" s="24"/>
      <c r="P23" s="24">
        <f t="shared" si="4"/>
        <v>0</v>
      </c>
      <c r="Q23" s="24"/>
      <c r="R23" s="25">
        <f t="shared" si="5"/>
        <v>0</v>
      </c>
      <c r="S23" s="25" t="str">
        <f t="shared" si="3"/>
        <v>0</v>
      </c>
      <c r="T23" s="23"/>
      <c r="V23" s="30">
        <v>1</v>
      </c>
      <c r="W23" s="31" t="s">
        <v>26</v>
      </c>
      <c r="X23" s="26">
        <f t="shared" si="7"/>
        <v>0</v>
      </c>
      <c r="Y23" s="33">
        <f t="shared" si="6"/>
        <v>0</v>
      </c>
    </row>
    <row r="24" spans="1:25" s="17" customFormat="1" ht="18.75" customHeight="1">
      <c r="A24" s="19">
        <v>19</v>
      </c>
      <c r="B24" s="98"/>
      <c r="C24" s="9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 t="shared" si="0"/>
        <v>0</v>
      </c>
      <c r="O24" s="24"/>
      <c r="P24" s="24">
        <f t="shared" si="4"/>
        <v>0</v>
      </c>
      <c r="Q24" s="24"/>
      <c r="R24" s="25">
        <f t="shared" si="5"/>
        <v>0</v>
      </c>
      <c r="S24" s="25" t="str">
        <f t="shared" si="3"/>
        <v>0</v>
      </c>
      <c r="T24" s="23"/>
      <c r="V24" s="30">
        <v>0</v>
      </c>
      <c r="W24" s="31" t="s">
        <v>27</v>
      </c>
      <c r="X24" s="26">
        <f t="shared" si="7"/>
        <v>0</v>
      </c>
      <c r="Y24" s="33">
        <f t="shared" si="6"/>
        <v>0</v>
      </c>
    </row>
    <row r="25" spans="1:25" s="17" customFormat="1" ht="18.75" customHeight="1">
      <c r="A25" s="19">
        <v>20</v>
      </c>
      <c r="B25" s="100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 t="shared" si="0"/>
        <v>0</v>
      </c>
      <c r="O25" s="24"/>
      <c r="P25" s="24">
        <f t="shared" si="4"/>
        <v>0</v>
      </c>
      <c r="Q25" s="24"/>
      <c r="R25" s="25">
        <f t="shared" si="5"/>
        <v>0</v>
      </c>
      <c r="S25" s="25" t="str">
        <f t="shared" si="3"/>
        <v>0</v>
      </c>
      <c r="T25" s="23"/>
      <c r="V25" s="30" t="s">
        <v>19</v>
      </c>
      <c r="W25" s="31"/>
      <c r="X25" s="26">
        <f t="shared" si="7"/>
        <v>0</v>
      </c>
      <c r="Y25" s="33">
        <f t="shared" si="6"/>
        <v>0</v>
      </c>
    </row>
    <row r="26" spans="1:25" s="17" customFormat="1" ht="18.75" customHeight="1">
      <c r="A26" s="19">
        <v>21</v>
      </c>
      <c r="B26" s="101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2"/>
      <c r="C27" s="10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0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1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0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0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4"/>
        <v>0</v>
      </c>
      <c r="Q31" s="24"/>
      <c r="R31" s="25">
        <f t="shared" si="5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6"/>
        <v>0</v>
      </c>
    </row>
    <row r="32" spans="1:25" s="17" customFormat="1" ht="18.75" customHeight="1">
      <c r="A32" s="19">
        <v>27</v>
      </c>
      <c r="B32" s="100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4"/>
        <v>0</v>
      </c>
      <c r="Q32" s="24"/>
      <c r="R32" s="25">
        <f t="shared" si="5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28" t="s">
        <v>43</v>
      </c>
      <c r="W32" s="129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4"/>
        <v>0</v>
      </c>
      <c r="Q33" s="24"/>
      <c r="R33" s="25">
        <f t="shared" si="5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4"/>
        <v>0</v>
      </c>
      <c r="Q34" s="24"/>
      <c r="R34" s="25">
        <f t="shared" si="5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4"/>
        <v>0</v>
      </c>
      <c r="Q35" s="24"/>
      <c r="R35" s="25">
        <f t="shared" si="5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23" t="s">
        <v>48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24" t="s">
        <v>46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24" t="s">
        <v>47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37:T37"/>
    <mergeCell ref="A39:T39"/>
    <mergeCell ref="A41:T41"/>
    <mergeCell ref="V15:Y15"/>
    <mergeCell ref="V32:W32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75" zoomScaleNormal="75" zoomScalePageLayoutView="0" workbookViewId="0" topLeftCell="A1">
      <selection activeCell="A2" sqref="A2:I2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4" t="s">
        <v>44</v>
      </c>
      <c r="B1" s="134"/>
      <c r="C1" s="134"/>
      <c r="D1" s="134"/>
      <c r="E1" s="134"/>
      <c r="F1" s="134"/>
      <c r="G1" s="134"/>
      <c r="H1" s="134"/>
      <c r="I1" s="134"/>
    </row>
    <row r="2" spans="1:9" ht="21">
      <c r="A2" s="134" t="s">
        <v>104</v>
      </c>
      <c r="B2" s="134"/>
      <c r="C2" s="134"/>
      <c r="D2" s="134"/>
      <c r="E2" s="134"/>
      <c r="F2" s="134"/>
      <c r="G2" s="134"/>
      <c r="H2" s="134"/>
      <c r="I2" s="134"/>
    </row>
    <row r="3" spans="1:9" ht="21">
      <c r="A3" s="135" t="s">
        <v>103</v>
      </c>
      <c r="B3" s="135"/>
      <c r="C3" s="135"/>
      <c r="D3" s="135"/>
      <c r="E3" s="135"/>
      <c r="F3" s="135"/>
      <c r="G3" s="135"/>
      <c r="H3" s="135"/>
      <c r="I3" s="135"/>
    </row>
    <row r="4" spans="1:9" ht="51">
      <c r="A4" s="1" t="s">
        <v>0</v>
      </c>
      <c r="B4" s="1" t="s">
        <v>1</v>
      </c>
      <c r="C4" s="133" t="s">
        <v>2</v>
      </c>
      <c r="D4" s="133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6">
        <v>4695</v>
      </c>
      <c r="C5" s="4" t="str">
        <f>'EP 01'!B6</f>
        <v>นายรัฐนันท์</v>
      </c>
      <c r="D5" s="5" t="str">
        <f>'EP 01'!C6</f>
        <v>นาคคำ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6">
        <v>4696</v>
      </c>
      <c r="C6" s="4" t="str">
        <f>'EP 01'!B7</f>
        <v>นายอภิสิทธิ์</v>
      </c>
      <c r="D6" s="5" t="str">
        <f>'EP 01'!C7</f>
        <v>ใจงาม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6">
        <v>4697</v>
      </c>
      <c r="C7" s="4" t="str">
        <f>'EP 01'!B8</f>
        <v>นายอมรเทพ</v>
      </c>
      <c r="D7" s="5" t="str">
        <f>'EP 01'!C8</f>
        <v>จิตราภิรมย์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6">
        <v>4718</v>
      </c>
      <c r="C8" s="4" t="str">
        <f>'EP 01'!B9</f>
        <v>นายนฤดล</v>
      </c>
      <c r="D8" s="5" t="str">
        <f>'EP 01'!C9</f>
        <v>ชัชวาล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6">
        <v>4810</v>
      </c>
      <c r="C9" s="4" t="str">
        <f>'EP 01'!B10</f>
        <v>นายศราวุฒิ</v>
      </c>
      <c r="D9" s="5" t="str">
        <f>'EP 01'!C10</f>
        <v>นวลนุ้ย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6">
        <v>4825</v>
      </c>
      <c r="C10" s="4" t="str">
        <f>'EP 01'!B11</f>
        <v>นายภูสิริ</v>
      </c>
      <c r="D10" s="5" t="str">
        <f>'EP 01'!C11</f>
        <v>บุญแทน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6">
        <v>4826</v>
      </c>
      <c r="C11" s="4" t="str">
        <f>'EP 01'!B12</f>
        <v>นายพิชญา</v>
      </c>
      <c r="D11" s="5" t="str">
        <f>'EP 01'!C12</f>
        <v>สมศรี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6">
        <v>564560</v>
      </c>
      <c r="C12" s="4" t="str">
        <f>'EP 01'!B13</f>
        <v>นายพัสสน</v>
      </c>
      <c r="D12" s="5" t="str">
        <f>'EP 01'!C13</f>
        <v>รัตนชู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6"/>
      <c r="C13" s="4">
        <f>'EP 01'!B14</f>
        <v>0</v>
      </c>
      <c r="D13" s="5">
        <f>'EP 01'!C14</f>
        <v>0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6"/>
      <c r="C14" s="4">
        <f>'EP 01'!B15</f>
        <v>0</v>
      </c>
      <c r="D14" s="5">
        <f>'EP 01'!C15</f>
        <v>0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9"/>
      <c r="C15" s="4">
        <f>'EP 01'!B16</f>
        <v>0</v>
      </c>
      <c r="D15" s="5">
        <f>'EP 01'!C16</f>
        <v>0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9"/>
      <c r="C16" s="4">
        <f>'EP 01'!B17</f>
        <v>0</v>
      </c>
      <c r="D16" s="5">
        <f>'EP 01'!C17</f>
        <v>0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9"/>
      <c r="C17" s="4">
        <f>'EP 01'!B18</f>
        <v>0</v>
      </c>
      <c r="D17" s="5">
        <f>'EP 01'!C18</f>
        <v>0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9"/>
      <c r="C18" s="4">
        <f>'EP 01'!B19</f>
        <v>0</v>
      </c>
      <c r="D18" s="5">
        <f>'EP 01'!C19</f>
        <v>0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9"/>
      <c r="C19" s="4">
        <f>'EP 01'!B20</f>
        <v>0</v>
      </c>
      <c r="D19" s="5">
        <f>'EP 01'!C20</f>
        <v>0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4"/>
      <c r="C20" s="4">
        <f>'EP 01'!B21</f>
        <v>0</v>
      </c>
      <c r="D20" s="5">
        <f>'EP 01'!C21</f>
        <v>0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4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4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4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4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4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4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4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4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4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4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4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5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5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6" t="s">
        <v>76</v>
      </c>
      <c r="B35" s="136"/>
      <c r="C35" s="136"/>
      <c r="D35" s="136"/>
      <c r="E35" s="136"/>
      <c r="F35" s="136"/>
      <c r="G35" s="136"/>
      <c r="H35" s="136"/>
      <c r="I35" s="136"/>
    </row>
    <row r="36" spans="1:9" ht="20.25" customHeight="1">
      <c r="A36" s="131" t="s">
        <v>77</v>
      </c>
      <c r="B36" s="131"/>
      <c r="C36" s="131"/>
      <c r="D36" s="131"/>
      <c r="E36" s="131"/>
      <c r="F36" s="131"/>
      <c r="G36" s="131"/>
      <c r="H36" s="131"/>
      <c r="I36" s="131"/>
    </row>
    <row r="37" spans="1:9" ht="20.25" customHeight="1">
      <c r="A37" s="132" t="s">
        <v>78</v>
      </c>
      <c r="B37" s="132"/>
      <c r="C37" s="132"/>
      <c r="D37" s="132"/>
      <c r="E37" s="132"/>
      <c r="F37" s="132"/>
      <c r="G37" s="132"/>
      <c r="H37" s="132"/>
      <c r="I37" s="132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3" t="s">
        <v>79</v>
      </c>
      <c r="B12" s="143"/>
      <c r="C12" s="143"/>
      <c r="D12" s="143"/>
    </row>
    <row r="13" spans="1:4" s="17" customFormat="1" ht="16.5" customHeight="1">
      <c r="A13" s="143" t="s">
        <v>12</v>
      </c>
      <c r="B13" s="143"/>
      <c r="C13" s="143"/>
      <c r="D13" s="143"/>
    </row>
    <row r="14" spans="1:4" s="17" customFormat="1" ht="16.5" customHeight="1">
      <c r="A14" s="143" t="s">
        <v>41</v>
      </c>
      <c r="B14" s="143"/>
      <c r="C14" s="143"/>
      <c r="D14" s="143"/>
    </row>
    <row r="15" spans="1:4" s="17" customFormat="1" ht="16.5" customHeight="1">
      <c r="A15" s="143" t="s">
        <v>39</v>
      </c>
      <c r="B15" s="143"/>
      <c r="C15" s="143"/>
      <c r="D15" s="143"/>
    </row>
    <row r="16" spans="1:4" s="17" customFormat="1" ht="16.5" customHeight="1">
      <c r="A16" s="143" t="s">
        <v>40</v>
      </c>
      <c r="B16" s="143"/>
      <c r="C16" s="143"/>
      <c r="D16" s="143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40" t="s">
        <v>17</v>
      </c>
      <c r="B18" s="141"/>
      <c r="C18" s="141"/>
      <c r="D18" s="142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7" t="s">
        <v>42</v>
      </c>
      <c r="B30" s="139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7" t="s">
        <v>28</v>
      </c>
      <c r="B32" s="138"/>
      <c r="C32" s="138"/>
      <c r="D32" s="139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4"/>
      <c r="E11" s="144"/>
      <c r="F11" s="144"/>
      <c r="G11" s="65" t="s">
        <v>51</v>
      </c>
      <c r="H11" s="65"/>
      <c r="I11" s="144"/>
      <c r="J11" s="144"/>
      <c r="K11" s="144"/>
      <c r="L11" s="81"/>
      <c r="M11" s="65"/>
      <c r="N11" s="70"/>
    </row>
    <row r="12" spans="1:13" s="66" customFormat="1" ht="26.25" customHeight="1">
      <c r="A12" s="79" t="s">
        <v>73</v>
      </c>
      <c r="B12" s="144"/>
      <c r="C12" s="144"/>
      <c r="D12" s="144"/>
      <c r="E12" s="144"/>
      <c r="F12" s="144"/>
      <c r="G12" s="144"/>
      <c r="H12" s="65" t="s">
        <v>52</v>
      </c>
      <c r="I12" s="65"/>
      <c r="J12" s="144"/>
      <c r="K12" s="144"/>
      <c r="L12" s="145"/>
      <c r="M12" s="65"/>
    </row>
    <row r="13" spans="1:13" s="66" customFormat="1" ht="23.25">
      <c r="A13" s="79" t="s">
        <v>74</v>
      </c>
      <c r="B13" s="156"/>
      <c r="C13" s="156"/>
      <c r="D13" s="156"/>
      <c r="E13" s="65" t="s">
        <v>53</v>
      </c>
      <c r="F13" s="144"/>
      <c r="G13" s="144"/>
      <c r="H13" s="144"/>
      <c r="I13" s="65" t="s">
        <v>54</v>
      </c>
      <c r="J13" s="156"/>
      <c r="K13" s="156"/>
      <c r="L13" s="81" t="s">
        <v>55</v>
      </c>
      <c r="M13" s="65"/>
    </row>
    <row r="14" spans="1:13" s="66" customFormat="1" ht="23.25">
      <c r="A14" s="79" t="s">
        <v>75</v>
      </c>
      <c r="B14" s="144"/>
      <c r="C14" s="144"/>
      <c r="D14" s="144"/>
      <c r="E14" s="144"/>
      <c r="F14" s="144"/>
      <c r="G14" s="144"/>
      <c r="H14" s="65" t="s">
        <v>56</v>
      </c>
      <c r="I14" s="144"/>
      <c r="J14" s="144"/>
      <c r="K14" s="144"/>
      <c r="L14" s="145"/>
      <c r="M14" s="65"/>
    </row>
    <row r="15" spans="1:13" s="66" customFormat="1" ht="23.25">
      <c r="A15" s="79"/>
      <c r="B15" s="65" t="s">
        <v>57</v>
      </c>
      <c r="C15" s="65"/>
      <c r="D15" s="144"/>
      <c r="E15" s="144"/>
      <c r="F15" s="144"/>
      <c r="G15" s="144"/>
      <c r="H15" s="144"/>
      <c r="I15" s="144"/>
      <c r="J15" s="144"/>
      <c r="K15" s="144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5" t="s">
        <v>12</v>
      </c>
      <c r="C17" s="156"/>
      <c r="D17" s="156"/>
      <c r="E17" s="156"/>
      <c r="F17" s="156"/>
      <c r="G17" s="156"/>
      <c r="H17" s="156"/>
      <c r="I17" s="156"/>
      <c r="J17" s="156"/>
      <c r="K17" s="157"/>
      <c r="L17" s="85"/>
      <c r="M17" s="65"/>
    </row>
    <row r="18" spans="1:13" s="66" customFormat="1" ht="23.25">
      <c r="A18" s="86" t="s">
        <v>70</v>
      </c>
      <c r="B18" s="149" t="s">
        <v>58</v>
      </c>
      <c r="C18" s="150"/>
      <c r="D18" s="150"/>
      <c r="E18" s="150"/>
      <c r="F18" s="150"/>
      <c r="G18" s="150"/>
      <c r="H18" s="150"/>
      <c r="I18" s="151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2"/>
      <c r="C19" s="153"/>
      <c r="D19" s="153"/>
      <c r="E19" s="153"/>
      <c r="F19" s="153"/>
      <c r="G19" s="153"/>
      <c r="H19" s="153"/>
      <c r="I19" s="154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8"/>
      <c r="E25" s="148"/>
      <c r="F25" s="148"/>
      <c r="G25" s="148"/>
      <c r="H25" s="148"/>
      <c r="I25" s="148"/>
      <c r="J25" s="148"/>
      <c r="K25" s="57"/>
      <c r="L25" s="78"/>
      <c r="M25" s="60"/>
    </row>
    <row r="26" spans="1:13" ht="18" customHeight="1">
      <c r="A26" s="77"/>
      <c r="B26" s="57"/>
      <c r="C26" s="57"/>
      <c r="D26" s="158" t="s">
        <v>57</v>
      </c>
      <c r="E26" s="158"/>
      <c r="F26" s="158"/>
      <c r="G26" s="158"/>
      <c r="H26" s="158"/>
      <c r="I26" s="158"/>
      <c r="J26" s="158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8"/>
      <c r="E28" s="148"/>
      <c r="F28" s="148"/>
      <c r="G28" s="148"/>
      <c r="H28" s="148"/>
      <c r="I28" s="148"/>
      <c r="J28" s="148"/>
      <c r="K28" s="57"/>
      <c r="L28" s="78"/>
      <c r="M28" s="60"/>
    </row>
    <row r="29" spans="1:13" ht="18" customHeight="1">
      <c r="A29" s="77"/>
      <c r="B29" s="57"/>
      <c r="C29" s="57"/>
      <c r="D29" s="158" t="s">
        <v>62</v>
      </c>
      <c r="E29" s="158"/>
      <c r="F29" s="158"/>
      <c r="G29" s="158"/>
      <c r="H29" s="158"/>
      <c r="I29" s="158"/>
      <c r="J29" s="158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8"/>
      <c r="E31" s="148"/>
      <c r="F31" s="148"/>
      <c r="G31" s="148"/>
      <c r="H31" s="148"/>
      <c r="I31" s="148"/>
      <c r="J31" s="148"/>
      <c r="K31" s="57"/>
      <c r="L31" s="78"/>
      <c r="M31" s="60"/>
    </row>
    <row r="32" spans="1:13" ht="18" customHeight="1">
      <c r="A32" s="77"/>
      <c r="B32" s="57"/>
      <c r="C32" s="57"/>
      <c r="D32" s="158" t="s">
        <v>63</v>
      </c>
      <c r="E32" s="158"/>
      <c r="F32" s="158"/>
      <c r="G32" s="158"/>
      <c r="H32" s="158"/>
      <c r="I32" s="158"/>
      <c r="J32" s="158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8"/>
      <c r="E36" s="148"/>
      <c r="F36" s="148"/>
      <c r="G36" s="148"/>
      <c r="H36" s="148"/>
      <c r="I36" s="148"/>
      <c r="J36" s="148"/>
      <c r="K36" s="57"/>
      <c r="L36" s="78"/>
      <c r="M36" s="60"/>
    </row>
    <row r="37" spans="1:13" ht="18" customHeight="1">
      <c r="A37" s="77"/>
      <c r="B37" s="57"/>
      <c r="C37" s="57"/>
      <c r="D37" s="158" t="s">
        <v>65</v>
      </c>
      <c r="E37" s="158"/>
      <c r="F37" s="158"/>
      <c r="G37" s="158"/>
      <c r="H37" s="158"/>
      <c r="I37" s="158"/>
      <c r="J37" s="158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6" t="s">
        <v>66</v>
      </c>
      <c r="F39" s="147"/>
      <c r="G39" s="57"/>
      <c r="H39" s="56"/>
      <c r="I39" s="146" t="s">
        <v>67</v>
      </c>
      <c r="J39" s="147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8"/>
      <c r="E41" s="148"/>
      <c r="F41" s="148"/>
      <c r="G41" s="148"/>
      <c r="H41" s="148"/>
      <c r="I41" s="148"/>
      <c r="J41" s="148"/>
      <c r="K41" s="57"/>
      <c r="L41" s="78"/>
      <c r="M41" s="60"/>
    </row>
    <row r="42" spans="1:13" ht="18" customHeight="1">
      <c r="A42" s="77"/>
      <c r="B42" s="57"/>
      <c r="C42" s="57"/>
      <c r="D42" s="158" t="s">
        <v>68</v>
      </c>
      <c r="E42" s="158"/>
      <c r="F42" s="158"/>
      <c r="G42" s="158"/>
      <c r="H42" s="158"/>
      <c r="I42" s="158"/>
      <c r="J42" s="158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7" t="s">
        <v>69</v>
      </c>
      <c r="D44" s="147"/>
      <c r="E44" s="147"/>
      <c r="F44" s="147"/>
      <c r="G44" s="147"/>
      <c r="H44" s="147"/>
      <c r="I44" s="147"/>
      <c r="J44" s="147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7" t="s">
        <v>42</v>
      </c>
      <c r="I19" s="139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2016-02-29T06:51:37Z</dcterms:modified>
  <cp:category/>
  <cp:version/>
  <cp:contentType/>
  <cp:contentStatus/>
</cp:coreProperties>
</file>